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<sst xmlns="http://schemas.openxmlformats.org/spreadsheetml/2006/main" count="56" uniqueCount="56">
  <si>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</si>
  <si>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ANS010</t>
  </si>
  <si>
    <t xml:space="preserve">m²</t>
  </si>
  <si>
    <t xml:space="preserve">Solera de formigó.</t>
  </si>
  <si>
    <r>
      <rPr>
        <sz val="8.25"/>
        <color rgb="FF000000"/>
        <rFont val="Arial"/>
        <family val="2"/>
      </rPr>
      <t xml:space="preserve">Solera de formigó en massa de 10 cm d'espessor, realitzada amb formigó HM-20/B/20/X0 fabricat en central i abocament des de camió, estès i vibrat manual mitjançant regla vibrant, sense tractament de la seva superfície; amb junts de retracció de 5 mm d'espessor, mitjançant tall amb disc de diamant. Inclús panell de poliestirè expandit de 3 cm d'espessor, per a l'execució de juntes de retracció. El preu no inclou la base de la solera.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</si>
  <si>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</si>
  <si>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</si>
  <si>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</si>
  <si>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</si>
  <si>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</si>
  <si>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</si>
  <si>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</si>
  <si>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mt10hmf010tLb</t>
  </si>
  <si>
    <t xml:space="preserve">m³</t>
  </si>
  <si>
    <t xml:space="preserve">Formigó HM-20/B/20/X0, fabricat en central.</t>
  </si>
  <si>
    <t xml:space="preserve">mt16pea020c</t>
  </si>
  <si>
    <t xml:space="preserve">m²</t>
  </si>
  <si>
    <t xml:space="preserve">Panell rígid de poliestirè expandit, segons UNE-EN 13163, mecanitzat lateral recte, de 30 mm d'espessor, resistència tèrmica 0,8 m²K/W, conductivitat tèrmica 0,036 W/(mK), per junta de dilatació.</t>
  </si>
  <si>
    <t xml:space="preserve">Subtotal materials:</t>
  </si>
  <si>
    <t xml:space="preserve">Equip i maquinària</t>
  </si>
  <si>
    <t xml:space="preserve">mq06vib020</t>
  </si>
  <si>
    <t xml:space="preserve">h</t>
  </si>
  <si>
    <t xml:space="preserve">Regla vibrant de 3 m.</t>
  </si>
  <si>
    <t xml:space="preserve">mq06cor020</t>
  </si>
  <si>
    <t xml:space="preserve">h</t>
  </si>
  <si>
    <t xml:space="preserve">Equip per a tall de juntes en soleres de formigó.</t>
  </si>
  <si>
    <t xml:space="preserve">Subtotal equip i maquinària:</t>
  </si>
  <si>
    <t xml:space="preserve">Mà d'obra</t>
  </si>
  <si>
    <t xml:space="preserve">mo112</t>
  </si>
  <si>
    <t xml:space="preserve">h</t>
  </si>
  <si>
    <t xml:space="preserve">Peó especialitzat construcció.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</si>
  <si>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</si>
  <si>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</si>
  <si>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</si>
  <si>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</si>
  <si>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</si>
  <si>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</si>
  <si>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mo077</t>
  </si>
  <si>
    <t xml:space="preserve">h</t>
  </si>
  <si>
    <t xml:space="preserve">Ajudant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</si>
  <si>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</si>
  <si>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</si>
  <si>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</si>
  <si>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</si>
  <si>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1,05€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</si>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</sst>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12" customWidth="1"/>
    <col min="4" max="4" width="72.76" customWidth="1"/>
    <col min="5" max="5" width="1.19" customWidth="1"/>
    <col min="6" max="6" width="11.73" customWidth="1"/>
    <col min="7" max="7" width="2.04" customWidth="1"/>
    <col min="8" max="8" width="11.22" customWidth="1"/>
    <col min="9" max="9" width="1.02" customWidth="1"/>
    <col min="10" max="10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/>
      <c r="J8" s="7" t="s">
        <v>10</v>
      </c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0.105</v>
      </c>
      <c r="F10" s="11"/>
      <c r="G10" s="11"/>
      <c r="H10" s="12">
        <v>64.13</v>
      </c>
      <c r="I10" s="12"/>
      <c r="J10" s="12">
        <f ca="1">ROUND(INDIRECT(ADDRESS(ROW()+(0), COLUMN()+(-5), 1))*INDIRECT(ADDRESS(ROW()+(0), COLUMN()+(-2), 1)), 2)</f>
        <v>6.73</v>
      </c>
    </row>
    <row r="11" spans="1:10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0.05</v>
      </c>
      <c r="F11" s="13"/>
      <c r="G11" s="13"/>
      <c r="H11" s="14">
        <v>2.01</v>
      </c>
      <c r="I11" s="14"/>
      <c r="J11" s="14">
        <f ca="1">ROUND(INDIRECT(ADDRESS(ROW()+(0), COLUMN()+(-5), 1))*INDIRECT(ADDRESS(ROW()+(0), COLUMN()+(-2), 1)), 2)</f>
        <v>0.1</v>
      </c>
    </row>
    <row r="12" spans="1:10" ht="13.50" thickBot="1" customHeight="1">
      <c r="A12" s="15"/>
      <c r="B12" s="15"/>
      <c r="C12" s="15"/>
      <c r="D12" s="15"/>
      <c r="E12" s="9" t="s">
        <v>18</v>
      </c>
      <c r="F12" s="9"/>
      <c r="G12" s="9"/>
      <c r="H12" s="9"/>
      <c r="I12" s="9"/>
      <c r="J12" s="17">
        <f ca="1">ROUND(SUM(INDIRECT(ADDRESS(ROW()+(-1), COLUMN()+(0), 1)),INDIRECT(ADDRESS(ROW()+(-2), COLUMN()+(0), 1))), 2)</f>
        <v>6.83</v>
      </c>
    </row>
    <row r="13" spans="1:10" ht="13.50" thickBot="1" customHeight="1">
      <c r="A13" s="15">
        <v>2</v>
      </c>
      <c r="B13" s="15"/>
      <c r="C13" s="15"/>
      <c r="D13" s="18" t="s">
        <v>19</v>
      </c>
      <c r="E13" s="18"/>
      <c r="F13" s="18"/>
      <c r="G13" s="18"/>
      <c r="H13" s="15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0.084</v>
      </c>
      <c r="F14" s="11"/>
      <c r="G14" s="11"/>
      <c r="H14" s="12">
        <v>5.23</v>
      </c>
      <c r="I14" s="12"/>
      <c r="J14" s="12">
        <f ca="1">ROUND(INDIRECT(ADDRESS(ROW()+(0), COLUMN()+(-5), 1))*INDIRECT(ADDRESS(ROW()+(0), COLUMN()+(-2), 1)), 2)</f>
        <v>0.44</v>
      </c>
    </row>
    <row r="15" spans="1:10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0.082</v>
      </c>
      <c r="F15" s="13"/>
      <c r="G15" s="13"/>
      <c r="H15" s="14">
        <v>10.64</v>
      </c>
      <c r="I15" s="14"/>
      <c r="J15" s="14">
        <f ca="1">ROUND(INDIRECT(ADDRESS(ROW()+(0), COLUMN()+(-5), 1))*INDIRECT(ADDRESS(ROW()+(0), COLUMN()+(-2), 1)), 2)</f>
        <v>0.87</v>
      </c>
    </row>
    <row r="16" spans="1:10" ht="13.50" thickBot="1" customHeight="1">
      <c r="A16" s="15"/>
      <c r="B16" s="15"/>
      <c r="C16" s="15"/>
      <c r="D16" s="15"/>
      <c r="E16" s="9" t="s">
        <v>26</v>
      </c>
      <c r="F16" s="9"/>
      <c r="G16" s="9"/>
      <c r="H16" s="9"/>
      <c r="I16" s="9"/>
      <c r="J16" s="17">
        <f ca="1">ROUND(SUM(INDIRECT(ADDRESS(ROW()+(-1), COLUMN()+(0), 1)),INDIRECT(ADDRESS(ROW()+(-2), COLUMN()+(0), 1))), 2)</f>
        <v>1.31</v>
      </c>
    </row>
    <row r="17" spans="1:10" ht="13.50" thickBot="1" customHeight="1">
      <c r="A17" s="15">
        <v>3</v>
      </c>
      <c r="B17" s="15"/>
      <c r="C17" s="15"/>
      <c r="D17" s="18" t="s">
        <v>27</v>
      </c>
      <c r="E17" s="18"/>
      <c r="F17" s="18"/>
      <c r="G17" s="18"/>
      <c r="H17" s="15"/>
      <c r="I17" s="15"/>
      <c r="J17" s="15"/>
    </row>
    <row r="18" spans="1:10" ht="13.50" thickBot="1" customHeight="1">
      <c r="A18" s="1" t="s">
        <v>28</v>
      </c>
      <c r="B18" s="1"/>
      <c r="C18" s="10" t="s">
        <v>29</v>
      </c>
      <c r="D18" s="1" t="s">
        <v>30</v>
      </c>
      <c r="E18" s="11">
        <v>0.094</v>
      </c>
      <c r="F18" s="11"/>
      <c r="G18" s="11"/>
      <c r="H18" s="12">
        <v>23.79</v>
      </c>
      <c r="I18" s="12"/>
      <c r="J18" s="12">
        <f ca="1">ROUND(INDIRECT(ADDRESS(ROW()+(0), COLUMN()+(-5), 1))*INDIRECT(ADDRESS(ROW()+(0), COLUMN()+(-2), 1)), 2)</f>
        <v>2.24</v>
      </c>
    </row>
    <row r="19" spans="1:10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0.069</v>
      </c>
      <c r="F19" s="11"/>
      <c r="G19" s="11"/>
      <c r="H19" s="12">
        <v>27.5</v>
      </c>
      <c r="I19" s="12"/>
      <c r="J19" s="12">
        <f ca="1">ROUND(INDIRECT(ADDRESS(ROW()+(0), COLUMN()+(-5), 1))*INDIRECT(ADDRESS(ROW()+(0), COLUMN()+(-2), 1)), 2)</f>
        <v>1.9</v>
      </c>
    </row>
    <row r="20" spans="1:10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0.069</v>
      </c>
      <c r="F20" s="11"/>
      <c r="G20" s="11"/>
      <c r="H20" s="12">
        <v>23.04</v>
      </c>
      <c r="I20" s="12"/>
      <c r="J20" s="12">
        <f ca="1">ROUND(INDIRECT(ADDRESS(ROW()+(0), COLUMN()+(-5), 1))*INDIRECT(ADDRESS(ROW()+(0), COLUMN()+(-2), 1)), 2)</f>
        <v>1.59</v>
      </c>
    </row>
    <row r="21" spans="1:10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0.035</v>
      </c>
      <c r="F21" s="13"/>
      <c r="G21" s="13"/>
      <c r="H21" s="14">
        <v>24.46</v>
      </c>
      <c r="I21" s="14"/>
      <c r="J21" s="14">
        <f ca="1">ROUND(INDIRECT(ADDRESS(ROW()+(0), COLUMN()+(-5), 1))*INDIRECT(ADDRESS(ROW()+(0), COLUMN()+(-2), 1)), 2)</f>
        <v>0.86</v>
      </c>
    </row>
    <row r="22" spans="1:10" ht="13.50" thickBot="1" customHeight="1">
      <c r="A22" s="15"/>
      <c r="B22" s="15"/>
      <c r="C22" s="15"/>
      <c r="D22" s="15"/>
      <c r="E22" s="9" t="s">
        <v>40</v>
      </c>
      <c r="F22" s="9"/>
      <c r="G22" s="9"/>
      <c r="H22" s="9"/>
      <c r="I22" s="9"/>
      <c r="J22" s="17">
        <f ca="1">ROUND(SUM(INDIRECT(ADDRESS(ROW()+(-1), COLUMN()+(0), 1)),INDIRECT(ADDRESS(ROW()+(-2), COLUMN()+(0), 1)),INDIRECT(ADDRESS(ROW()+(-3), COLUMN()+(0), 1)),INDIRECT(ADDRESS(ROW()+(-4), COLUMN()+(0), 1))), 2)</f>
        <v>6.59</v>
      </c>
    </row>
    <row r="23" spans="1:10" ht="13.50" thickBot="1" customHeight="1">
      <c r="A23" s="15">
        <v>4</v>
      </c>
      <c r="B23" s="15"/>
      <c r="C23" s="15"/>
      <c r="D23" s="18" t="s">
        <v>41</v>
      </c>
      <c r="E23" s="18"/>
      <c r="F23" s="18"/>
      <c r="G23" s="18"/>
      <c r="H23" s="15"/>
      <c r="I23" s="15"/>
      <c r="J23" s="15"/>
    </row>
    <row r="24" spans="1:10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3"/>
      <c r="G24" s="13"/>
      <c r="H24" s="14">
        <f ca="1">ROUND(SUM(INDIRECT(ADDRESS(ROW()+(-2), COLUMN()+(2), 1)),INDIRECT(ADDRESS(ROW()+(-8), COLUMN()+(2), 1)),INDIRECT(ADDRESS(ROW()+(-12), COLUMN()+(2), 1))), 2)</f>
        <v>14.73</v>
      </c>
      <c r="I24" s="14"/>
      <c r="J24" s="14">
        <f ca="1">ROUND(INDIRECT(ADDRESS(ROW()+(0), COLUMN()+(-5), 1))*INDIRECT(ADDRESS(ROW()+(0), COLUMN()+(-2), 1))/100, 2)</f>
        <v>0.29</v>
      </c>
    </row>
    <row r="25" spans="1:10" ht="13.50" thickBot="1" customHeight="1">
      <c r="A25" s="21" t="s">
        <v>44</v>
      </c>
      <c r="B25" s="21"/>
      <c r="C25" s="22"/>
      <c r="D25" s="23"/>
      <c r="E25" s="24" t="s">
        <v>45</v>
      </c>
      <c r="F25" s="24"/>
      <c r="G25" s="24"/>
      <c r="H25" s="25"/>
      <c r="I25" s="25"/>
      <c r="J25" s="26">
        <f ca="1">ROUND(SUM(INDIRECT(ADDRESS(ROW()+(-1), COLUMN()+(0), 1)),INDIRECT(ADDRESS(ROW()+(-3), COLUMN()+(0), 1)),INDIRECT(ADDRESS(ROW()+(-9), COLUMN()+(0), 1)),INDIRECT(ADDRESS(ROW()+(-13), COLUMN()+(0), 1))), 2)</f>
        <v>15.02</v>
      </c>
    </row>
    <row r="28" spans="1:10" ht="13.50" thickBot="1" customHeight="1">
      <c r="A28" s="27" t="s">
        <v>46</v>
      </c>
      <c r="B28" s="27"/>
      <c r="C28" s="27"/>
      <c r="D28" s="27"/>
      <c r="E28" s="27"/>
      <c r="F28" s="27" t="s">
        <v>47</v>
      </c>
      <c r="G28" s="27" t="s">
        <v>48</v>
      </c>
      <c r="H28" s="27"/>
      <c r="I28" s="27" t="s">
        <v>49</v>
      </c>
      <c r="J28" s="27"/>
    </row>
    <row r="29" spans="1:10" ht="13.50" thickBot="1" customHeight="1">
      <c r="A29" s="28" t="s">
        <v>50</v>
      </c>
      <c r="B29" s="28"/>
      <c r="C29" s="28"/>
      <c r="D29" s="28"/>
      <c r="E29" s="28"/>
      <c r="F29" s="29">
        <v>1.07202e+006</v>
      </c>
      <c r="G29" s="29">
        <v>1.07202e+006</v>
      </c>
      <c r="H29" s="29"/>
      <c r="I29" s="29" t="s">
        <v>51</v>
      </c>
      <c r="J29" s="29"/>
    </row>
    <row r="30" spans="1:10" ht="24.00" thickBot="1" customHeight="1">
      <c r="A30" s="30" t="s">
        <v>52</v>
      </c>
      <c r="B30" s="30"/>
      <c r="C30" s="30"/>
      <c r="D30" s="30"/>
      <c r="E30" s="30"/>
      <c r="F30" s="31"/>
      <c r="G30" s="31"/>
      <c r="H30" s="31"/>
      <c r="I30" s="31"/>
      <c r="J30" s="31"/>
    </row>
    <row r="33" spans="1:1" ht="33.75" thickBot="1" customHeight="1">
      <c r="A33" s="1" t="s">
        <v>53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54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55</v>
      </c>
      <c r="B35" s="1"/>
      <c r="C35" s="1"/>
      <c r="D35" s="1"/>
      <c r="E35" s="1"/>
      <c r="F35" s="1"/>
      <c r="G35" s="1"/>
      <c r="H35" s="1"/>
      <c r="I35" s="1"/>
      <c r="J35" s="1"/>
    </row>
  </sheetData>
  <mergeCells count="64">
    <mergeCell ref="A1:J1"/>
    <mergeCell ref="C3:J3"/>
    <mergeCell ref="A5:J5"/>
    <mergeCell ref="A8:B8"/>
    <mergeCell ref="E8:G8"/>
    <mergeCell ref="H8:I8"/>
    <mergeCell ref="A9:B9"/>
    <mergeCell ref="D9:G9"/>
    <mergeCell ref="H9:I9"/>
    <mergeCell ref="A10:B10"/>
    <mergeCell ref="E10:G10"/>
    <mergeCell ref="H10:I10"/>
    <mergeCell ref="A11:B11"/>
    <mergeCell ref="E11:G11"/>
    <mergeCell ref="H11:I11"/>
    <mergeCell ref="A12:B12"/>
    <mergeCell ref="E12:I12"/>
    <mergeCell ref="A13:B13"/>
    <mergeCell ref="D13:G13"/>
    <mergeCell ref="H13:I13"/>
    <mergeCell ref="A14:B14"/>
    <mergeCell ref="E14:G14"/>
    <mergeCell ref="H14:I14"/>
    <mergeCell ref="A15:B15"/>
    <mergeCell ref="E15:G15"/>
    <mergeCell ref="H15:I15"/>
    <mergeCell ref="A16:B16"/>
    <mergeCell ref="E16:I16"/>
    <mergeCell ref="A17:B17"/>
    <mergeCell ref="D17:G17"/>
    <mergeCell ref="H17:I17"/>
    <mergeCell ref="A18:B18"/>
    <mergeCell ref="E18:G18"/>
    <mergeCell ref="H18:I18"/>
    <mergeCell ref="A19:B19"/>
    <mergeCell ref="E19:G19"/>
    <mergeCell ref="H19:I19"/>
    <mergeCell ref="A20:B20"/>
    <mergeCell ref="E20:G20"/>
    <mergeCell ref="H20:I20"/>
    <mergeCell ref="A21:B21"/>
    <mergeCell ref="E21:G21"/>
    <mergeCell ref="H21:I21"/>
    <mergeCell ref="A22:B22"/>
    <mergeCell ref="E22:I22"/>
    <mergeCell ref="A23:B23"/>
    <mergeCell ref="D23:G23"/>
    <mergeCell ref="H23:I23"/>
    <mergeCell ref="A24:B24"/>
    <mergeCell ref="E24:G24"/>
    <mergeCell ref="H24:I24"/>
    <mergeCell ref="A25:D25"/>
    <mergeCell ref="E25:I25"/>
    <mergeCell ref="A28:E28"/>
    <mergeCell ref="G28:H28"/>
    <mergeCell ref="I28:J28"/>
    <mergeCell ref="A29:E29"/>
    <mergeCell ref="F29:F30"/>
    <mergeCell ref="G29:H30"/>
    <mergeCell ref="I29:J30"/>
    <mergeCell ref="A30:E30"/>
    <mergeCell ref="A33:J33"/>
    <mergeCell ref="A34:J34"/>
    <mergeCell ref="A35:J35"/>
  </mergeCells>
  <pageMargins left="0.147638" right="0.147638" top="0.206693" bottom="0.206693" header="0.0" footer="0.0"/>
  <pageSetup paperSize="9" orientation="portrait"/>
  <rowBreaks count="0" manualBreakCount="0">
    </rowBreaks>
</worksheet>
</file>