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<sst xmlns="http://schemas.openxmlformats.org/spreadsheetml/2006/main" count="87" uniqueCount="87">
  <si>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</si>
  <si>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EHR010</t>
  </si>
  <si>
    <t xml:space="preserve">m²</t>
  </si>
  <si>
    <t xml:space="preserve">Forjat reticular amb cassetó perdut.</t>
  </si>
  <si>
    <r>
      <rPr>
        <sz val="8.25"/>
        <color rgb="FF000000"/>
        <rFont val="Arial"/>
        <family val="2"/>
      </rPr>
      <t xml:space="preserve">Sostre reticular de formigó armat amb cassetó perdut, horitzontal, amb 15% de zones massisses, amb altura lliure de planta de fins a 3 m, cantell total 30 = 25+5 cm, realitzat amb formigó HA-25/F/20/XC2 fabricat en central, i abocament amb cubilot, volum 0,174 m³/m², i acer UNE-EN 10080 B 500 S en zona d'àbacs, nervis i cèrcols, quantia 19 kg/m²; nervis de formigó "in situ" de 10 cm de gruix, intereix 80 cm; bloc de formigó, 70x23x25 cm; capa de compressió de 5 cm de gruix, amb armadura de repartiment formada per malla electrosoldada ME 20x20 Ø 5-5 B 500 T 6x2,20 UNE-EN 10080; muntatge i desmuntatge de sistema d'encofrat continu, amb acabat tipus industrial per revestir,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usos. Inclús filferro de lligar, separadors, líquid desencofrant, per evitar l'adherència del formigó a l'encofrat i agent filmogen, per la cura de formigons i morters. El preu inclou l'elaboració de la ferralla (tall, doblegat i conformat d'elements) en taller industrial i el muntatge en el lloc definitiu de la seva col·locació en obra, però no inclou els pilars.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</si>
  <si>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</si>
  <si>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</si>
  <si>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</si>
  <si>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</si>
  <si>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</si>
  <si>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</si>
  <si>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</si>
  <si>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</si>
  <si>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</si>
  <si>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</si>
  <si>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</si>
  <si>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</si>
  <si>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</si>
  <si>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</si>
  <si>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</si>
  <si>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</si>
  <si>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</si>
  <si>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</si>
  <si>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</si>
  <si>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</si>
  <si>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</si>
  <si>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</si>
  <si>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</si>
  <si>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</si>
  <si>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</si>
  <si>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mt07cho010l</t>
  </si>
  <si>
    <t xml:space="preserve">U</t>
  </si>
  <si>
    <t xml:space="preserve">Bloc de formigó, 70x23x25 cm, per sostre reticular, segons UNE-EN 13224. Inclús peces especials.</t>
  </si>
  <si>
    <t xml:space="preserve">mt07aco020h</t>
  </si>
  <si>
    <t xml:space="preserve">U</t>
  </si>
  <si>
    <t xml:space="preserve">Separador homologat per forjats reticulars.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</si>
  <si>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</si>
  <si>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</si>
  <si>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</si>
  <si>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</si>
  <si>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</si>
  <si>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</si>
  <si>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</si>
  <si>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</si>
  <si>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</si>
  <si>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mt10haf010ctLc</t>
  </si>
  <si>
    <t xml:space="preserve">m³</t>
  </si>
  <si>
    <t xml:space="preserve">Formigó HA-25/F/20/XC2,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</si>
  <si>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</si>
  <si>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</si>
  <si>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</si>
  <si>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</si>
  <si>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</si>
  <si>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</si>
  <si>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</si>
  <si>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</si>
  <si>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</si>
  <si>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</si>
  <si>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</si>
  <si>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</si>
  <si>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</si>
  <si>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</si>
  <si>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</si>
  <si>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</si>
  <si>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</si>
  <si>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</si>
  <si>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</si>
  <si>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</si>
  <si>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</si>
  <si>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</si>
  <si>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</si>
  <si>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</si>
  <si>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</si>
  <si>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</si>
  <si>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</si>
  <si>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5,51€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</si>
  <si>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</si>
  <si>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</si>
  <si>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</si>
  <si>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</si>
  <si>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</si>
  <si>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13224:2012</t>
  </si>
  <si>
    <t xml:space="preserve">2+</t>
  </si>
  <si>
    <t xml:space="preserve">Productos prefabricados de hormigón. Elementos para forjados nervados.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</si>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</sst>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14" customWidth="1"/>
    <col min="4" max="4" width="73.27" customWidth="1"/>
    <col min="5" max="5" width="1.02" customWidth="1"/>
    <col min="6" max="6" width="10.71" customWidth="1"/>
    <col min="7" max="7" width="2.04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0.044</v>
      </c>
      <c r="G10" s="11"/>
      <c r="H10" s="12">
        <v>45.5</v>
      </c>
      <c r="I10" s="12">
        <f ca="1">ROUND(INDIRECT(ADDRESS(ROW()+(0), COLUMN()+(-3), 1))*INDIRECT(ADDRESS(ROW()+(0), COLUMN()+(-1), 1)), 2)</f>
        <v>2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0.007</v>
      </c>
      <c r="G11" s="11"/>
      <c r="H11" s="12">
        <v>102</v>
      </c>
      <c r="I11" s="12">
        <f ca="1">ROUND(INDIRECT(ADDRESS(ROW()+(0), COLUMN()+(-3), 1))*INDIRECT(ADDRESS(ROW()+(0), COLUMN()+(-1), 1)), 2)</f>
        <v>0.71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0.027</v>
      </c>
      <c r="G12" s="11"/>
      <c r="H12" s="12">
        <v>19.25</v>
      </c>
      <c r="I12" s="12">
        <f ca="1">ROUND(INDIRECT(ADDRESS(ROW()+(0), COLUMN()+(-3), 1))*INDIRECT(ADDRESS(ROW()+(0), COLUMN()+(-1), 1)), 2)</f>
        <v>0.52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0.003</v>
      </c>
      <c r="G13" s="11"/>
      <c r="H13" s="12">
        <v>355.5</v>
      </c>
      <c r="I13" s="12">
        <f ca="1">ROUND(INDIRECT(ADDRESS(ROW()+(0), COLUMN()+(-3), 1))*INDIRECT(ADDRESS(ROW()+(0), COLUMN()+(-1), 1)), 2)</f>
        <v>1.07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0.04</v>
      </c>
      <c r="G14" s="11"/>
      <c r="H14" s="12">
        <v>8.75</v>
      </c>
      <c r="I14" s="12">
        <f ca="1">ROUND(INDIRECT(ADDRESS(ROW()+(0), COLUMN()+(-3), 1))*INDIRECT(ADDRESS(ROW()+(0), COLUMN()+(-1), 1)), 2)</f>
        <v>0.35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0.03</v>
      </c>
      <c r="G15" s="11"/>
      <c r="H15" s="12">
        <v>1.8</v>
      </c>
      <c r="I15" s="12">
        <f ca="1">ROUND(INDIRECT(ADDRESS(ROW()+(0), COLUMN()+(-3), 1))*INDIRECT(ADDRESS(ROW()+(0), COLUMN()+(-1), 1)), 2)</f>
        <v>0.05</v>
      </c>
    </row>
    <row r="16" spans="1:9" ht="24.0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4.244</v>
      </c>
      <c r="G16" s="11"/>
      <c r="H16" s="12">
        <v>1.78</v>
      </c>
      <c r="I16" s="12">
        <f ca="1">ROUND(INDIRECT(ADDRESS(ROW()+(0), COLUMN()+(-3), 1))*INDIRECT(ADDRESS(ROW()+(0), COLUMN()+(-1), 1)), 2)</f>
        <v>7.55</v>
      </c>
    </row>
    <row r="17" spans="1:9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1.2</v>
      </c>
      <c r="G17" s="11"/>
      <c r="H17" s="12">
        <v>0.06</v>
      </c>
      <c r="I17" s="12">
        <f ca="1">ROUND(INDIRECT(ADDRESS(ROW()+(0), COLUMN()+(-3), 1))*INDIRECT(ADDRESS(ROW()+(0), COLUMN()+(-1), 1)), 2)</f>
        <v>0.07</v>
      </c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19</v>
      </c>
      <c r="G18" s="11"/>
      <c r="H18" s="12">
        <v>1.6</v>
      </c>
      <c r="I18" s="12">
        <f ca="1">ROUND(INDIRECT(ADDRESS(ROW()+(0), COLUMN()+(-3), 1))*INDIRECT(ADDRESS(ROW()+(0), COLUMN()+(-1), 1)), 2)</f>
        <v>30.4</v>
      </c>
    </row>
    <row r="19" spans="1:9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0.152</v>
      </c>
      <c r="G19" s="11"/>
      <c r="H19" s="12">
        <v>1.5</v>
      </c>
      <c r="I19" s="12">
        <f ca="1">ROUND(INDIRECT(ADDRESS(ROW()+(0), COLUMN()+(-3), 1))*INDIRECT(ADDRESS(ROW()+(0), COLUMN()+(-1), 1)), 2)</f>
        <v>0.23</v>
      </c>
    </row>
    <row r="20" spans="1:9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1.1</v>
      </c>
      <c r="G20" s="11"/>
      <c r="H20" s="12">
        <v>1.49</v>
      </c>
      <c r="I20" s="12">
        <f ca="1">ROUND(INDIRECT(ADDRESS(ROW()+(0), COLUMN()+(-3), 1))*INDIRECT(ADDRESS(ROW()+(0), COLUMN()+(-1), 1)), 2)</f>
        <v>1.64</v>
      </c>
    </row>
    <row r="21" spans="1:9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0.183</v>
      </c>
      <c r="G21" s="11"/>
      <c r="H21" s="12">
        <v>70.93</v>
      </c>
      <c r="I21" s="12">
        <f ca="1">ROUND(INDIRECT(ADDRESS(ROW()+(0), COLUMN()+(-3), 1))*INDIRECT(ADDRESS(ROW()+(0), COLUMN()+(-1), 1)), 2)</f>
        <v>12.98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3">
        <v>0.15</v>
      </c>
      <c r="G22" s="13"/>
      <c r="H22" s="14">
        <v>1.56</v>
      </c>
      <c r="I22" s="14">
        <f ca="1">ROUND(INDIRECT(ADDRESS(ROW()+(0), COLUMN()+(-3), 1))*INDIRECT(ADDRESS(ROW()+(0), COLUMN()+(-1), 1)), 2)</f>
        <v>0.23</v>
      </c>
    </row>
    <row r="23" spans="1:9" ht="13.50" thickBot="1" customHeight="1">
      <c r="A23" s="15"/>
      <c r="B23" s="15"/>
      <c r="C23" s="15"/>
      <c r="D23" s="15"/>
      <c r="E23" s="15"/>
      <c r="F23" s="9" t="s">
        <v>51</v>
      </c>
      <c r="G23" s="9"/>
      <c r="H23" s="9"/>
      <c r="I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57.8</v>
      </c>
    </row>
    <row r="24" spans="1:9" ht="13.50" thickBot="1" customHeight="1">
      <c r="A24" s="15">
        <v>2</v>
      </c>
      <c r="B24" s="15"/>
      <c r="C24" s="15"/>
      <c r="D24" s="18" t="s">
        <v>52</v>
      </c>
      <c r="E24" s="18"/>
      <c r="F24" s="18"/>
      <c r="G24" s="18"/>
      <c r="H24" s="15"/>
      <c r="I24" s="15"/>
    </row>
    <row r="25" spans="1:9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1">
        <v>0.646</v>
      </c>
      <c r="G25" s="11"/>
      <c r="H25" s="12">
        <v>27.47</v>
      </c>
      <c r="I25" s="12">
        <f ca="1">ROUND(INDIRECT(ADDRESS(ROW()+(0), COLUMN()+(-3), 1))*INDIRECT(ADDRESS(ROW()+(0), COLUMN()+(-1), 1)), 2)</f>
        <v>17.75</v>
      </c>
    </row>
    <row r="26" spans="1:9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1">
        <v>0.634</v>
      </c>
      <c r="G26" s="11"/>
      <c r="H26" s="12">
        <v>24.43</v>
      </c>
      <c r="I26" s="12">
        <f ca="1">ROUND(INDIRECT(ADDRESS(ROW()+(0), COLUMN()+(-3), 1))*INDIRECT(ADDRESS(ROW()+(0), COLUMN()+(-1), 1)), 2)</f>
        <v>15.49</v>
      </c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0.219</v>
      </c>
      <c r="G27" s="11"/>
      <c r="H27" s="12">
        <v>27.47</v>
      </c>
      <c r="I27" s="12">
        <f ca="1">ROUND(INDIRECT(ADDRESS(ROW()+(0), COLUMN()+(-3), 1))*INDIRECT(ADDRESS(ROW()+(0), COLUMN()+(-1), 1)), 2)</f>
        <v>6.02</v>
      </c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0.219</v>
      </c>
      <c r="G28" s="11"/>
      <c r="H28" s="12">
        <v>24.43</v>
      </c>
      <c r="I28" s="12">
        <f ca="1">ROUND(INDIRECT(ADDRESS(ROW()+(0), COLUMN()+(-3), 1))*INDIRECT(ADDRESS(ROW()+(0), COLUMN()+(-1), 1)), 2)</f>
        <v>5.35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0.045</v>
      </c>
      <c r="G29" s="11"/>
      <c r="H29" s="12">
        <v>27.47</v>
      </c>
      <c r="I29" s="12">
        <f ca="1">ROUND(INDIRECT(ADDRESS(ROW()+(0), COLUMN()+(-3), 1))*INDIRECT(ADDRESS(ROW()+(0), COLUMN()+(-1), 1)), 2)</f>
        <v>1.24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3">
        <v>0.183</v>
      </c>
      <c r="G30" s="13"/>
      <c r="H30" s="14">
        <v>24.43</v>
      </c>
      <c r="I30" s="14">
        <f ca="1">ROUND(INDIRECT(ADDRESS(ROW()+(0), COLUMN()+(-3), 1))*INDIRECT(ADDRESS(ROW()+(0), COLUMN()+(-1), 1)), 2)</f>
        <v>4.47</v>
      </c>
    </row>
    <row r="31" spans="1:9" ht="13.50" thickBot="1" customHeight="1">
      <c r="A31" s="15"/>
      <c r="B31" s="15"/>
      <c r="C31" s="15"/>
      <c r="D31" s="15"/>
      <c r="E31" s="15"/>
      <c r="F31" s="9" t="s">
        <v>71</v>
      </c>
      <c r="G31" s="9"/>
      <c r="H31" s="9"/>
      <c r="I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50.32</v>
      </c>
    </row>
    <row r="32" spans="1:9" ht="13.50" thickBot="1" customHeight="1">
      <c r="A32" s="15">
        <v>3</v>
      </c>
      <c r="B32" s="15"/>
      <c r="C32" s="15"/>
      <c r="D32" s="18" t="s">
        <v>72</v>
      </c>
      <c r="E32" s="18"/>
      <c r="F32" s="18"/>
      <c r="G32" s="18"/>
      <c r="H32" s="15"/>
      <c r="I32" s="15"/>
    </row>
    <row r="33" spans="1:9" ht="13.50" thickBot="1" customHeight="1">
      <c r="A33" s="19"/>
      <c r="B33" s="19"/>
      <c r="C33" s="20" t="s">
        <v>73</v>
      </c>
      <c r="D33" s="19" t="s">
        <v>74</v>
      </c>
      <c r="E33" s="19"/>
      <c r="F33" s="13">
        <v>2</v>
      </c>
      <c r="G33" s="13"/>
      <c r="H33" s="14">
        <f ca="1">ROUND(SUM(INDIRECT(ADDRESS(ROW()+(-2), COLUMN()+(1), 1)),INDIRECT(ADDRESS(ROW()+(-10), COLUMN()+(1), 1))), 2)</f>
        <v>108.12</v>
      </c>
      <c r="I33" s="14">
        <f ca="1">ROUND(INDIRECT(ADDRESS(ROW()+(0), COLUMN()+(-3), 1))*INDIRECT(ADDRESS(ROW()+(0), COLUMN()+(-1), 1))/100, 2)</f>
        <v>2.16</v>
      </c>
    </row>
    <row r="34" spans="1:9" ht="13.50" thickBot="1" customHeight="1">
      <c r="A34" s="21" t="s">
        <v>75</v>
      </c>
      <c r="B34" s="21"/>
      <c r="C34" s="22"/>
      <c r="D34" s="23"/>
      <c r="E34" s="23"/>
      <c r="F34" s="24" t="s">
        <v>76</v>
      </c>
      <c r="G34" s="24"/>
      <c r="H34" s="25"/>
      <c r="I34" s="26">
        <f ca="1">ROUND(SUM(INDIRECT(ADDRESS(ROW()+(-1), COLUMN()+(0), 1)),INDIRECT(ADDRESS(ROW()+(-3), COLUMN()+(0), 1)),INDIRECT(ADDRESS(ROW()+(-11), COLUMN()+(0), 1))), 2)</f>
        <v>110.28</v>
      </c>
    </row>
    <row r="37" spans="1:9" ht="13.50" thickBot="1" customHeight="1">
      <c r="A37" s="27" t="s">
        <v>77</v>
      </c>
      <c r="B37" s="27"/>
      <c r="C37" s="27"/>
      <c r="D37" s="27"/>
      <c r="E37" s="27" t="s">
        <v>78</v>
      </c>
      <c r="F37" s="27"/>
      <c r="G37" s="27" t="s">
        <v>79</v>
      </c>
      <c r="H37" s="27"/>
      <c r="I37" s="27" t="s">
        <v>80</v>
      </c>
    </row>
    <row r="38" spans="1:9" ht="13.50" thickBot="1" customHeight="1">
      <c r="A38" s="28" t="s">
        <v>81</v>
      </c>
      <c r="B38" s="28"/>
      <c r="C38" s="28"/>
      <c r="D38" s="28"/>
      <c r="E38" s="29">
        <v>182012</v>
      </c>
      <c r="F38" s="29"/>
      <c r="G38" s="29">
        <v>182013</v>
      </c>
      <c r="H38" s="29"/>
      <c r="I38" s="29" t="s">
        <v>82</v>
      </c>
    </row>
    <row r="39" spans="1:9" ht="13.50" thickBot="1" customHeight="1">
      <c r="A39" s="30" t="s">
        <v>83</v>
      </c>
      <c r="B39" s="30"/>
      <c r="C39" s="30"/>
      <c r="D39" s="30"/>
      <c r="E39" s="31"/>
      <c r="F39" s="31"/>
      <c r="G39" s="31"/>
      <c r="H39" s="31"/>
      <c r="I39" s="31"/>
    </row>
    <row r="42" spans="1:1" ht="33.75" thickBot="1" customHeight="1">
      <c r="A42" s="1" t="s">
        <v>84</v>
      </c>
      <c r="B42" s="1"/>
      <c r="C42" s="1"/>
      <c r="D42" s="1"/>
      <c r="E42" s="1"/>
      <c r="F42" s="1"/>
      <c r="G42" s="1"/>
      <c r="H42" s="1"/>
      <c r="I42" s="1"/>
    </row>
    <row r="43" spans="1:1" ht="33.75" thickBot="1" customHeight="1">
      <c r="A43" s="1" t="s">
        <v>85</v>
      </c>
      <c r="B43" s="1"/>
      <c r="C43" s="1"/>
      <c r="D43" s="1"/>
      <c r="E43" s="1"/>
      <c r="F43" s="1"/>
      <c r="G43" s="1"/>
      <c r="H43" s="1"/>
      <c r="I43" s="1"/>
    </row>
    <row r="44" spans="1:1" ht="33.75" thickBot="1" customHeight="1">
      <c r="A44" s="1" t="s">
        <v>86</v>
      </c>
      <c r="B44" s="1"/>
      <c r="C44" s="1"/>
      <c r="D44" s="1"/>
      <c r="E44" s="1"/>
      <c r="F44" s="1"/>
      <c r="G44" s="1"/>
      <c r="H44" s="1"/>
      <c r="I44" s="1"/>
    </row>
  </sheetData>
  <mergeCells count="9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H23"/>
    <mergeCell ref="A24:B24"/>
    <mergeCell ref="D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H31"/>
    <mergeCell ref="A32:B32"/>
    <mergeCell ref="D32:G32"/>
    <mergeCell ref="A33:B33"/>
    <mergeCell ref="D33:E33"/>
    <mergeCell ref="F33:G33"/>
    <mergeCell ref="A34:E34"/>
    <mergeCell ref="F34:H34"/>
    <mergeCell ref="A37:D37"/>
    <mergeCell ref="E37:F37"/>
    <mergeCell ref="G37:H37"/>
    <mergeCell ref="A38:D38"/>
    <mergeCell ref="E38:F39"/>
    <mergeCell ref="G38:H39"/>
    <mergeCell ref="I38:I39"/>
    <mergeCell ref="A39:D39"/>
    <mergeCell ref="A42:I42"/>
    <mergeCell ref="A43:I43"/>
    <mergeCell ref="A44:I44"/>
  </mergeCells>
  <pageMargins left="0.147638" right="0.147638" top="0.206693" bottom="0.206693" header="0.0" footer="0.0"/>
  <pageSetup paperSize="9" orientation="portrait"/>
  <rowBreaks count="0" manualBreakCount="0">
    </rowBreaks>
</worksheet>
</file>