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<sst xmlns="http://schemas.openxmlformats.org/spreadsheetml/2006/main" count="71" uniqueCount="71">
  <si>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</si>
  <si>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EPF010</t>
  </si>
  <si>
    <t xml:space="preserve">m²</t>
  </si>
  <si>
    <t xml:space="preserve">Llosa de plaques alveolars prefabricades de formigó pretensat.</t>
  </si>
  <si>
    <r>
      <rPr>
        <sz val="8.25"/>
        <color rgb="FF000000"/>
        <rFont val="Arial"/>
        <family val="2"/>
      </rPr>
      <t xml:space="preserve">Llosa de 20 cm de cantell, realitzada amb plaques alveolars prefabricades de formigó pretesat, de 20 cm de cantell i 120 cm d'amplada, amb moment flector últim de 17 kN·m/m, amb altura lliure de planta de fins a 3 m, recolzada directament sobre bigues de cantell o murs de càrrega; replé de juntes entre plaques alveolars i zones d'enllaç amb recolzaments, realitzats amb formigó HA-25/F/20/XC2 fabricat en central, i abocament amb cubilot, i acer B 500 S en zona de negatius, amb una quantia aproximada de 4 kg/m². Inclús peces d'acer UNE-EN 10025 S275JR tipus Omega, en posició invertida, laminat en calent, amb recobriment galvanitzat, 1 kg/m², per al recolzament de les plaques en els buits del forjat i filferro de lligar. El preu inclou l'elaboració de la ferralla (tall, doblegat i conformat d'elements) en taller industrial i el muntatge en el lloc definitiu de la seva col·locació en obra, però no inclou els suports ni els pilars.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</si>
  <si>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</si>
  <si>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</si>
  <si>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</si>
  <si>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</si>
  <si>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</si>
  <si>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</si>
  <si>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</si>
  <si>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mt07pha020cd1c</t>
  </si>
  <si>
    <t xml:space="preserve">m²</t>
  </si>
  <si>
    <t xml:space="preserve">Placa alveolar prefabricada de formigó pretesat de 20 cm de cantell i 120 cm d'amplada, amb junta lateral oberta superiorment, moment flector últim de 17 kN·m per m d'ample. Segons UNE-EN 1168.</t>
  </si>
  <si>
    <t xml:space="preserve">mt07ala250b</t>
  </si>
  <si>
    <t xml:space="preserve">kg</t>
  </si>
  <si>
    <t xml:space="preserve">Acer laminat UNE-EN 10025 S275JR, en peça per a recolzament de placa prefabricada de formigó en buit de forjat, composta per perfils laminats en calent de les sèries L, LD, T i platina, treballat en taller, acabat galvanitzat en calent.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</si>
  <si>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</si>
  <si>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</si>
  <si>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</si>
  <si>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</si>
  <si>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</si>
  <si>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</si>
  <si>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mt10haf010ctLc</t>
  </si>
  <si>
    <t xml:space="preserve">m³</t>
  </si>
  <si>
    <t xml:space="preserve">Formigó HA-25/F/20/XC2, fabricat en central.</t>
  </si>
  <si>
    <t xml:space="preserve">Subtotal materials:</t>
  </si>
  <si>
    <t xml:space="preserve">Equip i maquinària</t>
  </si>
  <si>
    <t xml:space="preserve">mq07gte010c</t>
  </si>
  <si>
    <t xml:space="preserve">h</t>
  </si>
  <si>
    <t xml:space="preserve">Grua autopropulsada de braç telescòpic amb una capacitat d'elevació de 30 t i 27 m d'altura màxima de treball.</t>
  </si>
  <si>
    <t xml:space="preserve">Subtotal equip i maquinària:</t>
  </si>
  <si>
    <t xml:space="preserve">Mà d'obra</t>
  </si>
  <si>
    <t xml:space="preserve">mo046</t>
  </si>
  <si>
    <t xml:space="preserve">h</t>
  </si>
  <si>
    <t xml:space="preserve">Oficial 1ª muntador d'estructura prefabricada de formigó.</t>
  </si>
  <si>
    <t xml:space="preserve">mo093</t>
  </si>
  <si>
    <t xml:space="preserve">h</t>
  </si>
  <si>
    <t xml:space="preserve">Ajudant muntador d'estructura prefabricada de formigó.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</si>
  <si>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</si>
  <si>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</si>
  <si>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</si>
  <si>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</si>
  <si>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</si>
  <si>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</si>
  <si>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</si>
  <si>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</si>
  <si>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</si>
  <si>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</si>
  <si>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</si>
  <si>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</si>
  <si>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</si>
  <si>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</si>
  <si>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</si>
  <si>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</si>
  <si>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7,62€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</si>
  <si>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</si>
  <si>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</si>
  <si>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</si>
  <si>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</si>
  <si>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</si>
  <si>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1168:2006/A3:2012</t>
  </si>
  <si>
    <t xml:space="preserve">2+</t>
  </si>
  <si>
    <t xml:space="preserve">Productos prefabricados de hormigón. Placas alveolares.</t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</si>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</sst>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1.53" customWidth="1"/>
    <col min="4" max="4" width="6.63" customWidth="1"/>
    <col min="5" max="5" width="70.21" customWidth="1"/>
    <col min="6" max="6" width="2.04" customWidth="1"/>
    <col min="7" max="7" width="11.90" customWidth="1"/>
    <col min="8" max="8" width="1.02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1"/>
      <c r="H10" s="11"/>
      <c r="I10" s="12">
        <v>57.6</v>
      </c>
      <c r="J10" s="12">
        <f ca="1">ROUND(INDIRECT(ADDRESS(ROW()+(0), COLUMN()+(-4), 1))*INDIRECT(ADDRESS(ROW()+(0), COLUMN()+(-1), 1)), 2)</f>
        <v>57.6</v>
      </c>
    </row>
    <row r="11" spans="1:10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1"/>
      <c r="H11" s="11"/>
      <c r="I11" s="12">
        <v>3.96</v>
      </c>
      <c r="J11" s="12">
        <f ca="1">ROUND(INDIRECT(ADDRESS(ROW()+(0), COLUMN()+(-4), 1))*INDIRECT(ADDRESS(ROW()+(0), COLUMN()+(-1), 1)), 2)</f>
        <v>3.96</v>
      </c>
    </row>
    <row r="12" spans="1:10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4</v>
      </c>
      <c r="G12" s="11"/>
      <c r="H12" s="11"/>
      <c r="I12" s="12">
        <v>1.6</v>
      </c>
      <c r="J12" s="12">
        <f ca="1">ROUND(INDIRECT(ADDRESS(ROW()+(0), COLUMN()+(-4), 1))*INDIRECT(ADDRESS(ROW()+(0), COLUMN()+(-1), 1)), 2)</f>
        <v>6.4</v>
      </c>
    </row>
    <row r="13" spans="1:10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0.048</v>
      </c>
      <c r="G13" s="11"/>
      <c r="H13" s="11"/>
      <c r="I13" s="12">
        <v>1.5</v>
      </c>
      <c r="J13" s="12">
        <f ca="1">ROUND(INDIRECT(ADDRESS(ROW()+(0), COLUMN()+(-4), 1))*INDIRECT(ADDRESS(ROW()+(0), COLUMN()+(-1), 1)), 2)</f>
        <v>0.07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0.011</v>
      </c>
      <c r="G14" s="13"/>
      <c r="H14" s="13"/>
      <c r="I14" s="14">
        <v>70.93</v>
      </c>
      <c r="J14" s="14">
        <f ca="1">ROUND(INDIRECT(ADDRESS(ROW()+(0), COLUMN()+(-4), 1))*INDIRECT(ADDRESS(ROW()+(0), COLUMN()+(-1), 1)), 2)</f>
        <v>0.78</v>
      </c>
    </row>
    <row r="15" spans="1:10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68.81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24.0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0.16</v>
      </c>
      <c r="G17" s="13"/>
      <c r="H17" s="13"/>
      <c r="I17" s="14">
        <v>75.04</v>
      </c>
      <c r="J17" s="14">
        <f ca="1">ROUND(INDIRECT(ADDRESS(ROW()+(0), COLUMN()+(-4), 1))*INDIRECT(ADDRESS(ROW()+(0), COLUMN()+(-1), 1)), 2)</f>
        <v>12.01</v>
      </c>
    </row>
    <row r="18" spans="1:10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9"/>
      <c r="J18" s="17">
        <f ca="1">ROUND(SUM(INDIRECT(ADDRESS(ROW()+(-1), COLUMN()+(0), 1))), 2)</f>
        <v>12.01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0.185</v>
      </c>
      <c r="G20" s="11"/>
      <c r="H20" s="11"/>
      <c r="I20" s="12">
        <v>27.47</v>
      </c>
      <c r="J20" s="12">
        <f ca="1">ROUND(INDIRECT(ADDRESS(ROW()+(0), COLUMN()+(-4), 1))*INDIRECT(ADDRESS(ROW()+(0), COLUMN()+(-1), 1)), 2)</f>
        <v>5.08</v>
      </c>
    </row>
    <row r="21" spans="1:10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0.185</v>
      </c>
      <c r="G21" s="11"/>
      <c r="H21" s="11"/>
      <c r="I21" s="12">
        <v>24.43</v>
      </c>
      <c r="J21" s="12">
        <f ca="1">ROUND(INDIRECT(ADDRESS(ROW()+(0), COLUMN()+(-4), 1))*INDIRECT(ADDRESS(ROW()+(0), COLUMN()+(-1), 1)), 2)</f>
        <v>4.52</v>
      </c>
    </row>
    <row r="22" spans="1:10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0.055</v>
      </c>
      <c r="G22" s="11"/>
      <c r="H22" s="11"/>
      <c r="I22" s="12">
        <v>27.47</v>
      </c>
      <c r="J22" s="12">
        <f ca="1">ROUND(INDIRECT(ADDRESS(ROW()+(0), COLUMN()+(-4), 1))*INDIRECT(ADDRESS(ROW()+(0), COLUMN()+(-1), 1)), 2)</f>
        <v>1.51</v>
      </c>
    </row>
    <row r="23" spans="1:10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0.046</v>
      </c>
      <c r="G23" s="11"/>
      <c r="H23" s="11"/>
      <c r="I23" s="12">
        <v>24.43</v>
      </c>
      <c r="J23" s="12">
        <f ca="1">ROUND(INDIRECT(ADDRESS(ROW()+(0), COLUMN()+(-4), 1))*INDIRECT(ADDRESS(ROW()+(0), COLUMN()+(-1), 1)), 2)</f>
        <v>1.12</v>
      </c>
    </row>
    <row r="24" spans="1:10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0.003</v>
      </c>
      <c r="G24" s="11"/>
      <c r="H24" s="11"/>
      <c r="I24" s="12">
        <v>27.47</v>
      </c>
      <c r="J24" s="12">
        <f ca="1">ROUND(INDIRECT(ADDRESS(ROW()+(0), COLUMN()+(-4), 1))*INDIRECT(ADDRESS(ROW()+(0), COLUMN()+(-1), 1)), 2)</f>
        <v>0.08</v>
      </c>
    </row>
    <row r="25" spans="1:10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3">
        <v>0.01</v>
      </c>
      <c r="G25" s="13"/>
      <c r="H25" s="13"/>
      <c r="I25" s="14">
        <v>24.43</v>
      </c>
      <c r="J25" s="14">
        <f ca="1">ROUND(INDIRECT(ADDRESS(ROW()+(0), COLUMN()+(-4), 1))*INDIRECT(ADDRESS(ROW()+(0), COLUMN()+(-1), 1)), 2)</f>
        <v>0.24</v>
      </c>
    </row>
    <row r="26" spans="1:10" ht="13.50" thickBot="1" customHeight="1">
      <c r="A26" s="15"/>
      <c r="B26" s="15"/>
      <c r="C26" s="15"/>
      <c r="D26" s="15"/>
      <c r="E26" s="15"/>
      <c r="F26" s="9" t="s">
        <v>52</v>
      </c>
      <c r="G26" s="9"/>
      <c r="H26" s="9"/>
      <c r="I26" s="9"/>
      <c r="J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12.55</v>
      </c>
    </row>
    <row r="27" spans="1:10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8"/>
      <c r="H27" s="18"/>
      <c r="I27" s="15"/>
      <c r="J27" s="15"/>
    </row>
    <row r="28" spans="1:10" ht="13.50" thickBot="1" customHeight="1">
      <c r="A28" s="19"/>
      <c r="B28" s="19"/>
      <c r="C28" s="19"/>
      <c r="D28" s="20" t="s">
        <v>54</v>
      </c>
      <c r="E28" s="19" t="s">
        <v>55</v>
      </c>
      <c r="F28" s="13">
        <v>2</v>
      </c>
      <c r="G28" s="13"/>
      <c r="H28" s="13"/>
      <c r="I28" s="14">
        <f ca="1">ROUND(SUM(INDIRECT(ADDRESS(ROW()+(-2), COLUMN()+(1), 1)),INDIRECT(ADDRESS(ROW()+(-10), COLUMN()+(1), 1)),INDIRECT(ADDRESS(ROW()+(-13), COLUMN()+(1), 1))), 2)</f>
        <v>93.37</v>
      </c>
      <c r="J28" s="14">
        <f ca="1">ROUND(INDIRECT(ADDRESS(ROW()+(0), COLUMN()+(-4), 1))*INDIRECT(ADDRESS(ROW()+(0), COLUMN()+(-1), 1))/100, 2)</f>
        <v>1.87</v>
      </c>
    </row>
    <row r="29" spans="1:10" ht="13.50" thickBot="1" customHeight="1">
      <c r="A29" s="21" t="s">
        <v>56</v>
      </c>
      <c r="B29" s="21"/>
      <c r="C29" s="21"/>
      <c r="D29" s="22"/>
      <c r="E29" s="23"/>
      <c r="F29" s="24" t="s">
        <v>57</v>
      </c>
      <c r="G29" s="24"/>
      <c r="H29" s="24"/>
      <c r="I29" s="25"/>
      <c r="J29" s="26">
        <f ca="1">ROUND(SUM(INDIRECT(ADDRESS(ROW()+(-1), COLUMN()+(0), 1)),INDIRECT(ADDRESS(ROW()+(-3), COLUMN()+(0), 1)),INDIRECT(ADDRESS(ROW()+(-11), COLUMN()+(0), 1)),INDIRECT(ADDRESS(ROW()+(-14), COLUMN()+(0), 1))), 2)</f>
        <v>95.24</v>
      </c>
    </row>
    <row r="32" spans="1:10" ht="13.50" thickBot="1" customHeight="1">
      <c r="A32" s="27" t="s">
        <v>58</v>
      </c>
      <c r="B32" s="27"/>
      <c r="C32" s="27"/>
      <c r="D32" s="27"/>
      <c r="E32" s="27"/>
      <c r="F32" s="27"/>
      <c r="G32" s="27" t="s">
        <v>59</v>
      </c>
      <c r="H32" s="27" t="s">
        <v>60</v>
      </c>
      <c r="I32" s="27"/>
      <c r="J32" s="27" t="s">
        <v>61</v>
      </c>
    </row>
    <row r="33" spans="1:10" ht="13.50" thickBot="1" customHeight="1">
      <c r="A33" s="28" t="s">
        <v>62</v>
      </c>
      <c r="B33" s="28"/>
      <c r="C33" s="28"/>
      <c r="D33" s="28"/>
      <c r="E33" s="28"/>
      <c r="F33" s="28"/>
      <c r="G33" s="29">
        <v>172012</v>
      </c>
      <c r="H33" s="29">
        <v>172013</v>
      </c>
      <c r="I33" s="29"/>
      <c r="J33" s="29" t="s">
        <v>63</v>
      </c>
    </row>
    <row r="34" spans="1:10" ht="13.50" thickBot="1" customHeight="1">
      <c r="A34" s="30" t="s">
        <v>64</v>
      </c>
      <c r="B34" s="30"/>
      <c r="C34" s="30"/>
      <c r="D34" s="30"/>
      <c r="E34" s="30"/>
      <c r="F34" s="30"/>
      <c r="G34" s="31"/>
      <c r="H34" s="31"/>
      <c r="I34" s="31"/>
      <c r="J34" s="31"/>
    </row>
    <row r="35" spans="1:10" ht="13.50" thickBot="1" customHeight="1">
      <c r="A35" s="28" t="s">
        <v>65</v>
      </c>
      <c r="B35" s="28"/>
      <c r="C35" s="28"/>
      <c r="D35" s="28"/>
      <c r="E35" s="28"/>
      <c r="F35" s="28"/>
      <c r="G35" s="29">
        <v>192005</v>
      </c>
      <c r="H35" s="29">
        <v>192006</v>
      </c>
      <c r="I35" s="29"/>
      <c r="J35" s="29" t="s">
        <v>66</v>
      </c>
    </row>
    <row r="36" spans="1:10" ht="24.00" thickBot="1" customHeight="1">
      <c r="A36" s="30" t="s">
        <v>67</v>
      </c>
      <c r="B36" s="30"/>
      <c r="C36" s="30"/>
      <c r="D36" s="30"/>
      <c r="E36" s="30"/>
      <c r="F36" s="30"/>
      <c r="G36" s="31"/>
      <c r="H36" s="31"/>
      <c r="I36" s="31"/>
      <c r="J36" s="31"/>
    </row>
    <row r="39" spans="1:1" ht="33.75" thickBot="1" customHeight="1">
      <c r="A39" s="1" t="s">
        <v>68</v>
      </c>
      <c r="B39" s="1"/>
      <c r="C39" s="1"/>
      <c r="D39" s="1"/>
      <c r="E39" s="1"/>
      <c r="F39" s="1"/>
      <c r="G39" s="1"/>
      <c r="H39" s="1"/>
      <c r="I39" s="1"/>
      <c r="J39" s="1"/>
    </row>
    <row r="40" spans="1:1" ht="33.75" thickBot="1" customHeight="1">
      <c r="A40" s="1" t="s">
        <v>69</v>
      </c>
      <c r="B40" s="1"/>
      <c r="C40" s="1"/>
      <c r="D40" s="1"/>
      <c r="E40" s="1"/>
      <c r="F40" s="1"/>
      <c r="G40" s="1"/>
      <c r="H40" s="1"/>
      <c r="I40" s="1"/>
      <c r="J40" s="1"/>
    </row>
    <row r="41" spans="1:1" ht="33.75" thickBot="1" customHeight="1">
      <c r="A41" s="1" t="s">
        <v>70</v>
      </c>
      <c r="B41" s="1"/>
      <c r="C41" s="1"/>
      <c r="D41" s="1"/>
      <c r="E41" s="1"/>
      <c r="F41" s="1"/>
      <c r="G41" s="1"/>
      <c r="H41" s="1"/>
      <c r="I41" s="1"/>
      <c r="J41" s="1"/>
    </row>
  </sheetData>
  <mergeCells count="62">
    <mergeCell ref="A1:J1"/>
    <mergeCell ref="C3:J3"/>
    <mergeCell ref="A5:J5"/>
    <mergeCell ref="A8:C8"/>
    <mergeCell ref="F8:H8"/>
    <mergeCell ref="A9:C9"/>
    <mergeCell ref="E9:H9"/>
    <mergeCell ref="A10:C10"/>
    <mergeCell ref="F10:H10"/>
    <mergeCell ref="A11:C11"/>
    <mergeCell ref="F11:H11"/>
    <mergeCell ref="A12:C12"/>
    <mergeCell ref="F12:H12"/>
    <mergeCell ref="A13:C13"/>
    <mergeCell ref="F13:H13"/>
    <mergeCell ref="A14:C14"/>
    <mergeCell ref="F14:H14"/>
    <mergeCell ref="A15:C15"/>
    <mergeCell ref="F15:I15"/>
    <mergeCell ref="A16:C16"/>
    <mergeCell ref="E16:H16"/>
    <mergeCell ref="A17:C17"/>
    <mergeCell ref="F17:H17"/>
    <mergeCell ref="A18:C18"/>
    <mergeCell ref="F18:I18"/>
    <mergeCell ref="A19:C19"/>
    <mergeCell ref="E19:H19"/>
    <mergeCell ref="A20:C20"/>
    <mergeCell ref="F20:H20"/>
    <mergeCell ref="A21:C21"/>
    <mergeCell ref="F21:H21"/>
    <mergeCell ref="A22:C22"/>
    <mergeCell ref="F22:H22"/>
    <mergeCell ref="A23:C23"/>
    <mergeCell ref="F23:H23"/>
    <mergeCell ref="A24:C24"/>
    <mergeCell ref="F24:H24"/>
    <mergeCell ref="A25:C25"/>
    <mergeCell ref="F25:H25"/>
    <mergeCell ref="A26:C26"/>
    <mergeCell ref="F26:I26"/>
    <mergeCell ref="A27:C27"/>
    <mergeCell ref="E27:H27"/>
    <mergeCell ref="A28:C28"/>
    <mergeCell ref="F28:H28"/>
    <mergeCell ref="A29:E29"/>
    <mergeCell ref="F29:I29"/>
    <mergeCell ref="A32:F32"/>
    <mergeCell ref="H32:I32"/>
    <mergeCell ref="A33:F33"/>
    <mergeCell ref="G33:G34"/>
    <mergeCell ref="H33:I34"/>
    <mergeCell ref="J33:J34"/>
    <mergeCell ref="A34:F34"/>
    <mergeCell ref="A35:F35"/>
    <mergeCell ref="G35:G36"/>
    <mergeCell ref="H35:I36"/>
    <mergeCell ref="J35:J36"/>
    <mergeCell ref="A36:F36"/>
    <mergeCell ref="A39:J39"/>
    <mergeCell ref="A40:J40"/>
    <mergeCell ref="A41:J41"/>
  </mergeCells>
  <pageMargins left="0.147638" right="0.147638" top="0.206693" bottom="0.206693" header="0.0" footer="0.0"/>
  <pageSetup paperSize="9" orientation="portrait"/>
  <rowBreaks count="0" manualBreakCount="0">
    </rowBreaks>
</worksheet>
</file>