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<sst xmlns="http://schemas.openxmlformats.org/spreadsheetml/2006/main" count="53" uniqueCount="53">
  <si>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</si>
  <si>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EPM010</t>
  </si>
  <si>
    <t xml:space="preserve">m²</t>
  </si>
  <si>
    <t xml:space="preserve">Mur de tancament.</t>
  </si>
  <si>
    <r>
      <rPr>
        <sz val="8.25"/>
        <color rgb="FF000000"/>
        <rFont val="Arial"/>
        <family val="2"/>
      </rPr>
      <t xml:space="preserve">Mur de doble cara, prefabricat, de formigó, de 20 cm d'espessor, compost per dues plaques de formigó de 5 cm de espessor cada una, amb cares vistes de color gris, amb textura llisa, separades entre sí per gelosies metàl·liques, amb inclusió o delimitació de forats, per a altures fins 3 m i longituds màximes de 8,50 m, formigonat del seu nucli central amb formigó HA-25/F/20/XC2 fabricat en central, i abocament amb cubilot; apuntalament i desapuntalament d'el mur, un cop hagi arribat el formigó la resistència adequada. El preu inclou les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</si>
  <si>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</si>
  <si>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</si>
  <si>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</si>
  <si>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</si>
  <si>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</si>
  <si>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</si>
  <si>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</si>
  <si>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mt07pha100a</t>
  </si>
  <si>
    <t xml:space="preserve">m²</t>
  </si>
  <si>
    <t xml:space="preserve">Mur de doble cara, prefabricat, de formigó, de 20 cm d'espessor, compost per dues plaques de formigó de 5 cm de espessor cada una, amb cares vistes de color gris, amb textura llisa, separades entre sí per gelosies metàl·liques, amb inclusió o delimitació de forats, per a altures fins 3 m i longituds màximes de 8,50 m, segons UNE-EN 14992.</t>
  </si>
  <si>
    <t xml:space="preserve">mt10haf010ctLc</t>
  </si>
  <si>
    <t xml:space="preserve">m³</t>
  </si>
  <si>
    <t xml:space="preserve">Formigó HA-25/F/20/XC2, fabricat en central.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</si>
  <si>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</si>
  <si>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</si>
  <si>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</si>
  <si>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</si>
  <si>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</si>
  <si>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</si>
  <si>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Subtotal materials:</t>
  </si>
  <si>
    <t xml:space="preserve">Equip i maquinària</t>
  </si>
  <si>
    <t xml:space="preserve">mq07gte010c</t>
  </si>
  <si>
    <t xml:space="preserve">h</t>
  </si>
  <si>
    <t xml:space="preserve">Grua autopropulsada de braç telescòpic amb una capacitat d'elevació de 30 t i 27 m d'altura màxima de treball.</t>
  </si>
  <si>
    <t xml:space="preserve">Subtotal equip i maquinària:</t>
  </si>
  <si>
    <t xml:space="preserve">Mà d'obra</t>
  </si>
  <si>
    <t xml:space="preserve">mo046</t>
  </si>
  <si>
    <t xml:space="preserve">h</t>
  </si>
  <si>
    <t xml:space="preserve">Oficial 1ª muntador d'estructura prefabricada de formigó.</t>
  </si>
  <si>
    <t xml:space="preserve">mo093</t>
  </si>
  <si>
    <t xml:space="preserve">h</t>
  </si>
  <si>
    <t xml:space="preserve">Ajudant muntador d'estructura prefabricada de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</si>
  <si>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</si>
  <si>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</si>
  <si>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</si>
  <si>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</si>
  <si>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11,78€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</si>
  <si>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</si>
  <si>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</si>
  <si>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</si>
  <si>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</si>
  <si>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</si>
  <si>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14992:2008/A1:2012</t>
  </si>
  <si>
    <t xml:space="preserve">2+/4</t>
  </si>
  <si>
    <t xml:space="preserve">Productos prefabricados de hormigón. Elementos para muros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</si>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</sst>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6.63" customWidth="1"/>
    <col min="4" max="4" width="71.06" customWidth="1"/>
    <col min="5" max="5" width="2.21" customWidth="1"/>
    <col min="6" max="6" width="11.73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1"/>
      <c r="H10" s="12">
        <v>89.1</v>
      </c>
      <c r="I10" s="12">
        <f ca="1">ROUND(INDIRECT(ADDRESS(ROW()+(0), COLUMN()+(-4), 1))*INDIRECT(ADDRESS(ROW()+(0), COLUMN()+(-1), 1)), 2)</f>
        <v>89.1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0.105</v>
      </c>
      <c r="F11" s="11"/>
      <c r="G11" s="11"/>
      <c r="H11" s="12">
        <v>70.93</v>
      </c>
      <c r="I11" s="12">
        <f ca="1">ROUND(INDIRECT(ADDRESS(ROW()+(0), COLUMN()+(-4), 1))*INDIRECT(ADDRESS(ROW()+(0), COLUMN()+(-1), 1)), 2)</f>
        <v>7.45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</v>
      </c>
      <c r="F12" s="11"/>
      <c r="G12" s="11"/>
      <c r="H12" s="12">
        <v>6.32</v>
      </c>
      <c r="I12" s="12">
        <f ca="1">ROUND(INDIRECT(ADDRESS(ROW()+(0), COLUMN()+(-4), 1))*INDIRECT(ADDRESS(ROW()+(0), COLUMN()+(-1), 1)), 2)</f>
        <v>0.13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0.013</v>
      </c>
      <c r="F13" s="13"/>
      <c r="G13" s="13"/>
      <c r="H13" s="14">
        <v>19.25</v>
      </c>
      <c r="I13" s="14">
        <f ca="1">ROUND(INDIRECT(ADDRESS(ROW()+(0), COLUMN()+(-4), 1))*INDIRECT(ADDRESS(ROW()+(0), COLUMN()+(-1), 1)), 2)</f>
        <v>0.25</v>
      </c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96.93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24.00" thickBot="1" customHeight="1">
      <c r="A16" s="1" t="s">
        <v>26</v>
      </c>
      <c r="B16" s="1"/>
      <c r="C16" s="10" t="s">
        <v>27</v>
      </c>
      <c r="D16" s="1" t="s">
        <v>28</v>
      </c>
      <c r="E16" s="13">
        <v>0.3</v>
      </c>
      <c r="F16" s="13"/>
      <c r="G16" s="13"/>
      <c r="H16" s="14">
        <v>75.04</v>
      </c>
      <c r="I16" s="14">
        <f ca="1">ROUND(INDIRECT(ADDRESS(ROW()+(0), COLUMN()+(-4), 1))*INDIRECT(ADDRESS(ROW()+(0), COLUMN()+(-1), 1)), 2)</f>
        <v>22.51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1))), 2)</f>
        <v>22.51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0.877</v>
      </c>
      <c r="F19" s="11"/>
      <c r="G19" s="11"/>
      <c r="H19" s="12">
        <v>27.47</v>
      </c>
      <c r="I19" s="12">
        <f ca="1">ROUND(INDIRECT(ADDRESS(ROW()+(0), COLUMN()+(-4), 1))*INDIRECT(ADDRESS(ROW()+(0), COLUMN()+(-1), 1)), 2)</f>
        <v>24.09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0.877</v>
      </c>
      <c r="F20" s="13"/>
      <c r="G20" s="13"/>
      <c r="H20" s="14">
        <v>24.43</v>
      </c>
      <c r="I20" s="14">
        <f ca="1">ROUND(INDIRECT(ADDRESS(ROW()+(0), COLUMN()+(-4), 1))*INDIRECT(ADDRESS(ROW()+(0), COLUMN()+(-1), 1)), 2)</f>
        <v>21.43</v>
      </c>
    </row>
    <row r="21" spans="1:9" ht="13.50" thickBot="1" customHeight="1">
      <c r="A21" s="15"/>
      <c r="B21" s="15"/>
      <c r="C21" s="15"/>
      <c r="D21" s="15"/>
      <c r="E21" s="9" t="s">
        <v>37</v>
      </c>
      <c r="F21" s="9"/>
      <c r="G21" s="9"/>
      <c r="H21" s="9"/>
      <c r="I21" s="17">
        <f ca="1">ROUND(SUM(INDIRECT(ADDRESS(ROW()+(-1), COLUMN()+(0), 1)),INDIRECT(ADDRESS(ROW()+(-2), COLUMN()+(0), 1))), 2)</f>
        <v>45.52</v>
      </c>
    </row>
    <row r="22" spans="1:9" ht="13.50" thickBot="1" customHeight="1">
      <c r="A22" s="15">
        <v>4</v>
      </c>
      <c r="B22" s="15"/>
      <c r="C22" s="15"/>
      <c r="D22" s="18" t="s">
        <v>38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3"/>
      <c r="G23" s="13"/>
      <c r="H23" s="14">
        <f ca="1">ROUND(SUM(INDIRECT(ADDRESS(ROW()+(-2), COLUMN()+(1), 1)),INDIRECT(ADDRESS(ROW()+(-6), COLUMN()+(1), 1)),INDIRECT(ADDRESS(ROW()+(-9), COLUMN()+(1), 1))), 2)</f>
        <v>164.96</v>
      </c>
      <c r="I23" s="14">
        <f ca="1">ROUND(INDIRECT(ADDRESS(ROW()+(0), COLUMN()+(-4), 1))*INDIRECT(ADDRESS(ROW()+(0), COLUMN()+(-1), 1))/100, 2)</f>
        <v>3.3</v>
      </c>
    </row>
    <row r="24" spans="1:9" ht="13.50" thickBot="1" customHeight="1">
      <c r="A24" s="21" t="s">
        <v>41</v>
      </c>
      <c r="B24" s="21"/>
      <c r="C24" s="22"/>
      <c r="D24" s="23"/>
      <c r="E24" s="24" t="s">
        <v>42</v>
      </c>
      <c r="F24" s="24"/>
      <c r="G24" s="24"/>
      <c r="H24" s="25"/>
      <c r="I24" s="26">
        <f ca="1">ROUND(SUM(INDIRECT(ADDRESS(ROW()+(-1), COLUMN()+(0), 1)),INDIRECT(ADDRESS(ROW()+(-3), COLUMN()+(0), 1)),INDIRECT(ADDRESS(ROW()+(-7), COLUMN()+(0), 1)),INDIRECT(ADDRESS(ROW()+(-10), COLUMN()+(0), 1))), 2)</f>
        <v>168.26</v>
      </c>
    </row>
    <row r="27" spans="1:9" ht="13.50" thickBot="1" customHeight="1">
      <c r="A27" s="27" t="s">
        <v>43</v>
      </c>
      <c r="B27" s="27"/>
      <c r="C27" s="27"/>
      <c r="D27" s="27"/>
      <c r="E27" s="27"/>
      <c r="F27" s="27" t="s">
        <v>44</v>
      </c>
      <c r="G27" s="27" t="s">
        <v>45</v>
      </c>
      <c r="H27" s="27"/>
      <c r="I27" s="27" t="s">
        <v>46</v>
      </c>
    </row>
    <row r="28" spans="1:9" ht="13.50" thickBot="1" customHeight="1">
      <c r="A28" s="28" t="s">
        <v>47</v>
      </c>
      <c r="B28" s="28"/>
      <c r="C28" s="28"/>
      <c r="D28" s="28"/>
      <c r="E28" s="28"/>
      <c r="F28" s="29">
        <v>142013</v>
      </c>
      <c r="G28" s="29">
        <v>172013</v>
      </c>
      <c r="H28" s="29"/>
      <c r="I28" s="29" t="s">
        <v>48</v>
      </c>
    </row>
    <row r="29" spans="1:9" ht="13.50" thickBot="1" customHeight="1">
      <c r="A29" s="30" t="s">
        <v>49</v>
      </c>
      <c r="B29" s="30"/>
      <c r="C29" s="30"/>
      <c r="D29" s="30"/>
      <c r="E29" s="30"/>
      <c r="F29" s="31"/>
      <c r="G29" s="31"/>
      <c r="H29" s="31"/>
      <c r="I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47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H21"/>
    <mergeCell ref="A22:B22"/>
    <mergeCell ref="D22:G22"/>
    <mergeCell ref="A23:B23"/>
    <mergeCell ref="E23:G23"/>
    <mergeCell ref="A24:D24"/>
    <mergeCell ref="E24:H24"/>
    <mergeCell ref="A27:E27"/>
    <mergeCell ref="G27:H27"/>
    <mergeCell ref="A28:E28"/>
    <mergeCell ref="F28:F29"/>
    <mergeCell ref="G28:H29"/>
    <mergeCell ref="I28:I29"/>
    <mergeCell ref="A29:E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