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<sst xmlns="http://schemas.openxmlformats.org/spreadsheetml/2006/main" count="77" uniqueCount="77">
  <si>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</si>
  <si>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ANV030</t>
  </si>
  <si>
    <t xml:space="preserve">m²</t>
  </si>
  <si>
    <t xml:space="preserve">Solera ventilada de formigó, sistema "CÁVITI".</t>
  </si>
  <si>
    <r>
      <rPr>
        <sz val="8.25"/>
        <color rgb="FF000000"/>
        <rFont val="Arial"/>
        <family val="2"/>
      </rPr>
      <t xml:space="preserve">Solera ventilada de formigó armat de 20+5 cm de cantell, sobre encofrat perdut de peces de polipropilè reciclat, C-20 "CÁVITI", de 750x500x200 mm, color negre, realitzada amb formigó HA-25/B/12/XC2 fabricat en central, i abocament amb cubilot, i malla electrosoldada ME 10x10 Ø 5-5 B 500 T 6x2,20 UNE-EN 10080 com a armadura de repartiment, col·locada sobre separadors homologats en capa de compressió de 5 cm d'espessor; amb junts de retracció de 5 mm d'espessor, mitjançant tall amb disc de diamant; recolzat tot això sobre base de formigó de neteja. Inclús panell de poliestirè expandit de 30 mm d'espessor, per a l'execució de juntes de retracció. El preu no inclou la capa de formigó de neteja.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</si>
  <si>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</si>
  <si>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</si>
  <si>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</si>
  <si>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</si>
  <si>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</si>
  <si>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</si>
  <si>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</si>
  <si>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mt07cav010dd</t>
  </si>
  <si>
    <t xml:space="preserve">m²</t>
  </si>
  <si>
    <t xml:space="preserve">Encofrat perdut de peces de polipropilè reciclat, C-20 "CÁVITI", de 750x500x200 mm, color negre, per a soleres ventilades.</t>
  </si>
  <si>
    <t xml:space="preserve">mt08var050</t>
  </si>
  <si>
    <t xml:space="preserve">kg</t>
  </si>
  <si>
    <t xml:space="preserve">Filferro galvanitzat per a lligar, de 1,30 mm de diàmetre.</t>
  </si>
  <si>
    <t xml:space="preserve">mt07ame010a</t>
  </si>
  <si>
    <t xml:space="preserve">m²</t>
  </si>
  <si>
    <t xml:space="preserve">Malla electrosoldada ME 10x10 Ø 5-5 B 500 T 6x2,20 UNE-EN 10080.</t>
  </si>
  <si>
    <t xml:space="preserve">mt10haf010ctKe</t>
  </si>
  <si>
    <t xml:space="preserve">m³</t>
  </si>
  <si>
    <t xml:space="preserve">Formigó HA-25/B/12/XC2, fabricat en central.</t>
  </si>
  <si>
    <t xml:space="preserve">mt07aco020o</t>
  </si>
  <si>
    <t xml:space="preserve">U</t>
  </si>
  <si>
    <t xml:space="preserve">Separador homologat per malla electrosoldada.</t>
  </si>
  <si>
    <t xml:space="preserve">mt16pea020c</t>
  </si>
  <si>
    <t xml:space="preserve">m²</t>
  </si>
  <si>
    <t xml:space="preserve">Panell rígid de poliestirè expandit, segons UNE-EN 13163, mecanitzat lateral recte, de 30 mm d'espessor, resistència tèrmica 0,8 m²K/W, conductivitat tèrmica 0,036 W/(mK), per junta de dilatació.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</si>
  <si>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</si>
  <si>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</si>
  <si>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</si>
  <si>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</si>
  <si>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</si>
  <si>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mq06cor020</t>
  </si>
  <si>
    <t xml:space="preserve">h</t>
  </si>
  <si>
    <t xml:space="preserve">Equip per a tall de juntes en soleres de formigó.</t>
  </si>
  <si>
    <t xml:space="preserve">Subtotal equip i maquinària: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</si>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</sst>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80" customWidth="1"/>
    <col min="4" max="4" width="70.89" customWidth="1"/>
    <col min="5" max="5" width="2.21" customWidth="1"/>
    <col min="6" max="6" width="11.73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1"/>
      <c r="G10" s="11"/>
      <c r="H10" s="12">
        <v>11.14</v>
      </c>
      <c r="I10" s="12">
        <f ca="1">ROUND(INDIRECT(ADDRESS(ROW()+(0), COLUMN()+(-4), 1))*INDIRECT(ADDRESS(ROW()+(0), COLUMN()+(-1), 1)), 2)</f>
        <v>11.7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0.005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1"/>
      <c r="G12" s="11"/>
      <c r="H12" s="12">
        <v>2.92</v>
      </c>
      <c r="I12" s="12">
        <f ca="1">ROUND(INDIRECT(ADDRESS(ROW()+(0), COLUMN()+(-4), 1))*INDIRECT(ADDRESS(ROW()+(0), COLUMN()+(-1), 1)), 2)</f>
        <v>3.21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0.085</v>
      </c>
      <c r="F13" s="11"/>
      <c r="G13" s="11"/>
      <c r="H13" s="12">
        <v>69.18</v>
      </c>
      <c r="I13" s="12">
        <f ca="1">ROUND(INDIRECT(ADDRESS(ROW()+(0), COLUMN()+(-4), 1))*INDIRECT(ADDRESS(ROW()+(0), COLUMN()+(-1), 1)), 2)</f>
        <v>5.88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1"/>
      <c r="G14" s="11"/>
      <c r="H14" s="12">
        <v>0.09</v>
      </c>
      <c r="I14" s="12">
        <f ca="1">ROUND(INDIRECT(ADDRESS(ROW()+(0), COLUMN()+(-4), 1))*INDIRECT(ADDRESS(ROW()+(0), COLUMN()+(-1), 1)), 2)</f>
        <v>0.09</v>
      </c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0.053</v>
      </c>
      <c r="F15" s="13"/>
      <c r="G15" s="13"/>
      <c r="H15" s="14">
        <v>2.01</v>
      </c>
      <c r="I15" s="14">
        <f ca="1">ROUND(INDIRECT(ADDRESS(ROW()+(0), COLUMN()+(-4), 1))*INDIRECT(ADDRESS(ROW()+(0), COLUMN()+(-1), 1)), 2)</f>
        <v>0.11</v>
      </c>
    </row>
    <row r="16" spans="1:9" ht="13.50" thickBot="1" customHeight="1">
      <c r="A16" s="15"/>
      <c r="B16" s="15"/>
      <c r="C16" s="15"/>
      <c r="D16" s="15"/>
      <c r="E16" s="9" t="s">
        <v>30</v>
      </c>
      <c r="F16" s="9"/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0.095</v>
      </c>
      <c r="F18" s="11"/>
      <c r="G18" s="11"/>
      <c r="H18" s="12">
        <v>5.23</v>
      </c>
      <c r="I18" s="12">
        <f ca="1">ROUND(INDIRECT(ADDRESS(ROW()+(0), COLUMN()+(-4), 1))*INDIRECT(ADDRESS(ROW()+(0), COLUMN()+(-1), 1)), 2)</f>
        <v>0.5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0.087</v>
      </c>
      <c r="F19" s="13"/>
      <c r="G19" s="13"/>
      <c r="H19" s="14">
        <v>10.64</v>
      </c>
      <c r="I19" s="14">
        <f ca="1">ROUND(INDIRECT(ADDRESS(ROW()+(0), COLUMN()+(-4), 1))*INDIRECT(ADDRESS(ROW()+(0), COLUMN()+(-1), 1)), 2)</f>
        <v>0.93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1)),INDIRECT(ADDRESS(ROW()+(-2), COLUMN()+(0), 1))), 2)</f>
        <v>1.43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0.015</v>
      </c>
      <c r="F22" s="11"/>
      <c r="G22" s="11"/>
      <c r="H22" s="12">
        <v>27.47</v>
      </c>
      <c r="I22" s="12">
        <f ca="1">ROUND(INDIRECT(ADDRESS(ROW()+(0), COLUMN()+(-4), 1))*INDIRECT(ADDRESS(ROW()+(0), COLUMN()+(-1), 1)), 2)</f>
        <v>0.41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0.015</v>
      </c>
      <c r="F23" s="11"/>
      <c r="G23" s="11"/>
      <c r="H23" s="12">
        <v>24.43</v>
      </c>
      <c r="I23" s="12">
        <f ca="1">ROUND(INDIRECT(ADDRESS(ROW()+(0), COLUMN()+(-4), 1))*INDIRECT(ADDRESS(ROW()+(0), COLUMN()+(-1), 1)), 2)</f>
        <v>0.37</v>
      </c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0.032</v>
      </c>
      <c r="F24" s="11"/>
      <c r="G24" s="11"/>
      <c r="H24" s="12">
        <v>27.47</v>
      </c>
      <c r="I24" s="12">
        <f ca="1">ROUND(INDIRECT(ADDRESS(ROW()+(0), COLUMN()+(-4), 1))*INDIRECT(ADDRESS(ROW()+(0), COLUMN()+(-1), 1)), 2)</f>
        <v>0.88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0.032</v>
      </c>
      <c r="F25" s="11"/>
      <c r="G25" s="11"/>
      <c r="H25" s="12">
        <v>24.43</v>
      </c>
      <c r="I25" s="12">
        <f ca="1">ROUND(INDIRECT(ADDRESS(ROW()+(0), COLUMN()+(-4), 1))*INDIRECT(ADDRESS(ROW()+(0), COLUMN()+(-1), 1)), 2)</f>
        <v>0.78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0.023</v>
      </c>
      <c r="F26" s="11"/>
      <c r="G26" s="11"/>
      <c r="H26" s="12">
        <v>27.47</v>
      </c>
      <c r="I26" s="12">
        <f ca="1">ROUND(INDIRECT(ADDRESS(ROW()+(0), COLUMN()+(-4), 1))*INDIRECT(ADDRESS(ROW()+(0), COLUMN()+(-1), 1)), 2)</f>
        <v>0.63</v>
      </c>
    </row>
    <row r="27" spans="1:9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0.105</v>
      </c>
      <c r="F27" s="11"/>
      <c r="G27" s="11"/>
      <c r="H27" s="12">
        <v>24.43</v>
      </c>
      <c r="I27" s="12">
        <f ca="1">ROUND(INDIRECT(ADDRESS(ROW()+(0), COLUMN()+(-4), 1))*INDIRECT(ADDRESS(ROW()+(0), COLUMN()+(-1), 1)), 2)</f>
        <v>2.57</v>
      </c>
    </row>
    <row r="28" spans="1:9" ht="13.50" thickBot="1" customHeight="1">
      <c r="A28" s="1" t="s">
        <v>58</v>
      </c>
      <c r="B28" s="1"/>
      <c r="C28" s="10" t="s">
        <v>59</v>
      </c>
      <c r="D28" s="1" t="s">
        <v>60</v>
      </c>
      <c r="E28" s="13">
        <v>0.137</v>
      </c>
      <c r="F28" s="13"/>
      <c r="G28" s="13"/>
      <c r="H28" s="14">
        <v>23.79</v>
      </c>
      <c r="I28" s="14">
        <f ca="1">ROUND(INDIRECT(ADDRESS(ROW()+(0), COLUMN()+(-4), 1))*INDIRECT(ADDRESS(ROW()+(0), COLUMN()+(-1), 1)), 2)</f>
        <v>3.26</v>
      </c>
    </row>
    <row r="29" spans="1:9" ht="13.50" thickBot="1" customHeight="1">
      <c r="A29" s="15"/>
      <c r="B29" s="15"/>
      <c r="C29" s="15"/>
      <c r="D29" s="15"/>
      <c r="E29" s="9" t="s">
        <v>61</v>
      </c>
      <c r="F29" s="9"/>
      <c r="G29" s="9"/>
      <c r="H29" s="9"/>
      <c r="I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8.9</v>
      </c>
    </row>
    <row r="30" spans="1:9" ht="13.50" thickBot="1" customHeight="1">
      <c r="A30" s="15">
        <v>4</v>
      </c>
      <c r="B30" s="15"/>
      <c r="C30" s="15"/>
      <c r="D30" s="18" t="s">
        <v>62</v>
      </c>
      <c r="E30" s="18"/>
      <c r="F30" s="18"/>
      <c r="G30" s="18"/>
      <c r="H30" s="15"/>
      <c r="I30" s="15"/>
    </row>
    <row r="31" spans="1:9" ht="13.50" thickBot="1" customHeight="1">
      <c r="A31" s="19"/>
      <c r="B31" s="19"/>
      <c r="C31" s="20" t="s">
        <v>63</v>
      </c>
      <c r="D31" s="19" t="s">
        <v>64</v>
      </c>
      <c r="E31" s="13">
        <v>2</v>
      </c>
      <c r="F31" s="13"/>
      <c r="G31" s="13"/>
      <c r="H31" s="14">
        <f ca="1">ROUND(SUM(INDIRECT(ADDRESS(ROW()+(-2), COLUMN()+(1), 1)),INDIRECT(ADDRESS(ROW()+(-11), COLUMN()+(1), 1)),INDIRECT(ADDRESS(ROW()+(-15), COLUMN()+(1), 1))), 2)</f>
        <v>31.33</v>
      </c>
      <c r="I31" s="14">
        <f ca="1">ROUND(INDIRECT(ADDRESS(ROW()+(0), COLUMN()+(-4), 1))*INDIRECT(ADDRESS(ROW()+(0), COLUMN()+(-1), 1))/100, 2)</f>
        <v>0.63</v>
      </c>
    </row>
    <row r="32" spans="1:9" ht="13.50" thickBot="1" customHeight="1">
      <c r="A32" s="21" t="s">
        <v>65</v>
      </c>
      <c r="B32" s="21"/>
      <c r="C32" s="22"/>
      <c r="D32" s="23"/>
      <c r="E32" s="24" t="s">
        <v>66</v>
      </c>
      <c r="F32" s="24"/>
      <c r="G32" s="24"/>
      <c r="H32" s="25"/>
      <c r="I32" s="26">
        <f ca="1">ROUND(SUM(INDIRECT(ADDRESS(ROW()+(-1), COLUMN()+(0), 1)),INDIRECT(ADDRESS(ROW()+(-3), COLUMN()+(0), 1)),INDIRECT(ADDRESS(ROW()+(-12), COLUMN()+(0), 1)),INDIRECT(ADDRESS(ROW()+(-16), COLUMN()+(0), 1))), 2)</f>
        <v>31.96</v>
      </c>
    </row>
    <row r="35" spans="1:9" ht="13.50" thickBot="1" customHeight="1">
      <c r="A35" s="27" t="s">
        <v>67</v>
      </c>
      <c r="B35" s="27"/>
      <c r="C35" s="27"/>
      <c r="D35" s="27"/>
      <c r="E35" s="27"/>
      <c r="F35" s="27" t="s">
        <v>68</v>
      </c>
      <c r="G35" s="27" t="s">
        <v>69</v>
      </c>
      <c r="H35" s="27"/>
      <c r="I35" s="27" t="s">
        <v>70</v>
      </c>
    </row>
    <row r="36" spans="1:9" ht="13.50" thickBot="1" customHeight="1">
      <c r="A36" s="28" t="s">
        <v>71</v>
      </c>
      <c r="B36" s="28"/>
      <c r="C36" s="28"/>
      <c r="D36" s="28"/>
      <c r="E36" s="28"/>
      <c r="F36" s="29">
        <v>1.07202e+006</v>
      </c>
      <c r="G36" s="29">
        <v>1.07202e+006</v>
      </c>
      <c r="H36" s="29"/>
      <c r="I36" s="29" t="s">
        <v>72</v>
      </c>
    </row>
    <row r="37" spans="1:9" ht="24.00" thickBot="1" customHeight="1">
      <c r="A37" s="30" t="s">
        <v>73</v>
      </c>
      <c r="B37" s="30"/>
      <c r="C37" s="30"/>
      <c r="D37" s="30"/>
      <c r="E37" s="30"/>
      <c r="F37" s="31"/>
      <c r="G37" s="31"/>
      <c r="H37" s="31"/>
      <c r="I37" s="31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</row>
  </sheetData>
  <mergeCells count="63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H29"/>
    <mergeCell ref="A30:B30"/>
    <mergeCell ref="D30:G30"/>
    <mergeCell ref="A31:B31"/>
    <mergeCell ref="E31:G31"/>
    <mergeCell ref="A32:D32"/>
    <mergeCell ref="E32:H32"/>
    <mergeCell ref="A35:E35"/>
    <mergeCell ref="G35:H35"/>
    <mergeCell ref="A36:E36"/>
    <mergeCell ref="F36:F37"/>
    <mergeCell ref="G36:H37"/>
    <mergeCell ref="I36:I37"/>
    <mergeCell ref="A37:E37"/>
    <mergeCell ref="A40:I40"/>
    <mergeCell ref="A41:I41"/>
    <mergeCell ref="A42:I42"/>
  </mergeCells>
  <pageMargins left="0.147638" right="0.147638" top="0.206693" bottom="0.206693" header="0.0" footer="0.0"/>
  <pageSetup paperSize="9" orientation="portrait"/>
  <rowBreaks count="0" manualBreakCount="0">
    </rowBreaks>
</worksheet>
</file>