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<sst xmlns="http://schemas.openxmlformats.org/spreadsheetml/2006/main" count="65" uniqueCount="65">
  <si>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</si>
  <si>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EHS015</t>
  </si>
  <si>
    <t xml:space="preserve">m³</t>
  </si>
  <si>
    <t xml:space="preserve">Pilar rectangular o quadrat de formigó vist.</t>
  </si>
  <si>
    <r>
      <rPr>
        <sz val="8.25"/>
        <color rgb="FF000000"/>
        <rFont val="Arial"/>
        <family val="2"/>
      </rPr>
      <t xml:space="preserve">Pilar de secció rectangular o quadrada de formigó vist, de 30x30 cm de secció mitja, realitzat amb formigó HA-25/F/20/XC2 fabricat en central, i abocament amb cubilot, i acer UNE-EN 10080 B 500 S, amb una quantia aproximada de 120 kg/m³; muntatge i desmuntatge de sistema d'encofrat, amb acabat vist amb textura llisa, en planta de fins a 3 m d'altura lliure, format per: superfície encofrant de taulers contraxapats fenòlics amb bastidor metàl·lic, amortitzables en 20 usos i estructura suport vertical de puntals metàl·lics, amortitzables en 150 usos. Inclús filferro de lligar, separadors, líquid desencofrant per evitar l'adherència del formigó a l'encofrat, matavius per a bisellat de cantells i agent filmogen, per la cura de formigons i morters. El preu inclou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</si>
  <si>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</si>
  <si>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</si>
  <si>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</si>
  <si>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</si>
  <si>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</si>
  <si>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</si>
  <si>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</si>
  <si>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mt07sep010ac</t>
  </si>
  <si>
    <t xml:space="preserve">U</t>
  </si>
  <si>
    <t xml:space="preserve">Separador homologat de plàstic, per a armadures de pilars de varis diàmetres.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</si>
  <si>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</si>
  <si>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</si>
  <si>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</si>
  <si>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</si>
  <si>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</si>
  <si>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</si>
  <si>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mt08vis010a</t>
  </si>
  <si>
    <t xml:space="preserve">m²</t>
  </si>
  <si>
    <t xml:space="preserve">Tauler contraplacat fenòlic de fusta de pi amb bastidor metàl·lic, per a encofrat de pilars de formigó armat amb acabat vist, de secció rectangular o quadrada, de fins a 3 m d'altura, inclús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</si>
  <si>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</si>
  <si>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</si>
  <si>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</si>
  <si>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mt08var040a</t>
  </si>
  <si>
    <t xml:space="preserve">U</t>
  </si>
  <si>
    <t xml:space="preserve">Matavius de PVC, de varies dimensions i 2500 mm de longitud.</t>
  </si>
  <si>
    <t xml:space="preserve">mt08dba010b</t>
  </si>
  <si>
    <t xml:space="preserve">l</t>
  </si>
  <si>
    <t xml:space="preserve">Agent desemmotllant biodegradable en fase aquosa, per a formigons amb acabat vist.</t>
  </si>
  <si>
    <t xml:space="preserve">mt10haf010ctLc</t>
  </si>
  <si>
    <t xml:space="preserve">m³</t>
  </si>
  <si>
    <t xml:space="preserve">Formigó HA-25/F/20/XC2, fabricat en central.</t>
  </si>
  <si>
    <t xml:space="preserve">mt08cur010a</t>
  </si>
  <si>
    <t xml:space="preserve">l</t>
  </si>
  <si>
    <t xml:space="preserve">Agent filmogen, per la cura de formigons i morters, amb acabat vist.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</si>
  <si>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</si>
  <si>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</si>
  <si>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</si>
  <si>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</si>
  <si>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</si>
  <si>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</si>
  <si>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</si>
  <si>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</si>
  <si>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</si>
  <si>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</si>
  <si>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</si>
  <si>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</si>
  <si>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</si>
  <si>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</si>
  <si>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</si>
  <si>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</si>
  <si>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</si>
  <si>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</si>
  <si>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</si>
  <si>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</si>
  <si>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</si>
  <si>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</si>
  <si>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</si>
  <si>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</si>
  <si>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61,84€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</si>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</sst>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14" customWidth="1"/>
    <col min="4" max="4" width="73.27" customWidth="1"/>
    <col min="5" max="5" width="13.26" customWidth="1"/>
    <col min="6" max="6" width="10.7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12</v>
      </c>
      <c r="F10" s="12">
        <v>0.08</v>
      </c>
      <c r="G10" s="12">
        <f ca="1">ROUND(INDIRECT(ADDRESS(ROW()+(0), COLUMN()+(-2), 1))*INDIRECT(ADDRESS(ROW()+(0), COLUMN()+(-1), 1)), 2)</f>
        <v>0.96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120</v>
      </c>
      <c r="F11" s="12">
        <v>1.6</v>
      </c>
      <c r="G11" s="12">
        <f ca="1">ROUND(INDIRECT(ADDRESS(ROW()+(0), COLUMN()+(-2), 1))*INDIRECT(ADDRESS(ROW()+(0), COLUMN()+(-1), 1)), 2)</f>
        <v>192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0.6</v>
      </c>
      <c r="F12" s="12">
        <v>1.5</v>
      </c>
      <c r="G12" s="12">
        <f ca="1">ROUND(INDIRECT(ADDRESS(ROW()+(0), COLUMN()+(-2), 1))*INDIRECT(ADDRESS(ROW()+(0), COLUMN()+(-1), 1)), 2)</f>
        <v>0.9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0.8</v>
      </c>
      <c r="F13" s="12">
        <v>87</v>
      </c>
      <c r="G13" s="12">
        <f ca="1">ROUND(INDIRECT(ADDRESS(ROW()+(0), COLUMN()+(-2), 1))*INDIRECT(ADDRESS(ROW()+(0), COLUMN()+(-1), 1)), 2)</f>
        <v>69.6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0.099</v>
      </c>
      <c r="F14" s="12">
        <v>19.25</v>
      </c>
      <c r="G14" s="12">
        <f ca="1">ROUND(INDIRECT(ADDRESS(ROW()+(0), COLUMN()+(-2), 1))*INDIRECT(ADDRESS(ROW()+(0), COLUMN()+(-1), 1)), 2)</f>
        <v>1.91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17.8</v>
      </c>
      <c r="F15" s="12">
        <v>0.55</v>
      </c>
      <c r="G15" s="12">
        <f ca="1">ROUND(INDIRECT(ADDRESS(ROW()+(0), COLUMN()+(-2), 1))*INDIRECT(ADDRESS(ROW()+(0), COLUMN()+(-1), 1)), 2)</f>
        <v>9.79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0.173</v>
      </c>
      <c r="F16" s="12">
        <v>4.59</v>
      </c>
      <c r="G16" s="12">
        <f ca="1">ROUND(INDIRECT(ADDRESS(ROW()+(0), COLUMN()+(-2), 1))*INDIRECT(ADDRESS(ROW()+(0), COLUMN()+(-1), 1)), 2)</f>
        <v>0.79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1.05</v>
      </c>
      <c r="F17" s="12">
        <v>70.93</v>
      </c>
      <c r="G17" s="12">
        <f ca="1">ROUND(INDIRECT(ADDRESS(ROW()+(0), COLUMN()+(-2), 1))*INDIRECT(ADDRESS(ROW()+(0), COLUMN()+(-1), 1)), 2)</f>
        <v>74.48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3">
        <v>2</v>
      </c>
      <c r="F18" s="14">
        <v>3.23</v>
      </c>
      <c r="G18" s="14">
        <f ca="1">ROUND(INDIRECT(ADDRESS(ROW()+(0), COLUMN()+(-2), 1))*INDIRECT(ADDRESS(ROW()+(0), COLUMN()+(-1), 1)), 2)</f>
        <v>6.46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356.89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6.572</v>
      </c>
      <c r="F21" s="12">
        <v>27.47</v>
      </c>
      <c r="G21" s="12">
        <f ca="1">ROUND(INDIRECT(ADDRESS(ROW()+(0), COLUMN()+(-2), 1))*INDIRECT(ADDRESS(ROW()+(0), COLUMN()+(-1), 1)), 2)</f>
        <v>180.53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1">
        <v>6.572</v>
      </c>
      <c r="F22" s="12">
        <v>24.43</v>
      </c>
      <c r="G22" s="12">
        <f ca="1">ROUND(INDIRECT(ADDRESS(ROW()+(0), COLUMN()+(-2), 1))*INDIRECT(ADDRESS(ROW()+(0), COLUMN()+(-1), 1)), 2)</f>
        <v>160.55</v>
      </c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0.955</v>
      </c>
      <c r="F23" s="12">
        <v>27.47</v>
      </c>
      <c r="G23" s="12">
        <f ca="1">ROUND(INDIRECT(ADDRESS(ROW()+(0), COLUMN()+(-2), 1))*INDIRECT(ADDRESS(ROW()+(0), COLUMN()+(-1), 1)), 2)</f>
        <v>26.23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0.955</v>
      </c>
      <c r="F24" s="12">
        <v>24.43</v>
      </c>
      <c r="G24" s="12">
        <f ca="1">ROUND(INDIRECT(ADDRESS(ROW()+(0), COLUMN()+(-2), 1))*INDIRECT(ADDRESS(ROW()+(0), COLUMN()+(-1), 1)), 2)</f>
        <v>23.33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0.483</v>
      </c>
      <c r="F25" s="12">
        <v>27.47</v>
      </c>
      <c r="G25" s="12">
        <f ca="1">ROUND(INDIRECT(ADDRESS(ROW()+(0), COLUMN()+(-2), 1))*INDIRECT(ADDRESS(ROW()+(0), COLUMN()+(-1), 1)), 2)</f>
        <v>13.27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3">
        <v>1.947</v>
      </c>
      <c r="F26" s="14">
        <v>24.43</v>
      </c>
      <c r="G26" s="14">
        <f ca="1">ROUND(INDIRECT(ADDRESS(ROW()+(0), COLUMN()+(-2), 1))*INDIRECT(ADDRESS(ROW()+(0), COLUMN()+(-1), 1)), 2)</f>
        <v>47.57</v>
      </c>
    </row>
    <row r="27" spans="1:7" ht="13.50" thickBot="1" customHeight="1">
      <c r="A27" s="15"/>
      <c r="B27" s="15"/>
      <c r="C27" s="15"/>
      <c r="D27" s="15"/>
      <c r="E27" s="9" t="s">
        <v>59</v>
      </c>
      <c r="F27" s="9"/>
      <c r="G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451.48</v>
      </c>
    </row>
    <row r="28" spans="1:7" ht="13.50" thickBot="1" customHeight="1">
      <c r="A28" s="15">
        <v>3</v>
      </c>
      <c r="B28" s="15"/>
      <c r="C28" s="15"/>
      <c r="D28" s="18" t="s">
        <v>60</v>
      </c>
      <c r="E28" s="18"/>
      <c r="F28" s="15"/>
      <c r="G28" s="15"/>
    </row>
    <row r="29" spans="1:7" ht="13.50" thickBot="1" customHeight="1">
      <c r="A29" s="19"/>
      <c r="B29" s="19"/>
      <c r="C29" s="20" t="s">
        <v>61</v>
      </c>
      <c r="D29" s="19" t="s">
        <v>62</v>
      </c>
      <c r="E29" s="13">
        <v>2</v>
      </c>
      <c r="F29" s="14">
        <f ca="1">ROUND(SUM(INDIRECT(ADDRESS(ROW()+(-2), COLUMN()+(1), 1)),INDIRECT(ADDRESS(ROW()+(-10), COLUMN()+(1), 1))), 2)</f>
        <v>808.37</v>
      </c>
      <c r="G29" s="14">
        <f ca="1">ROUND(INDIRECT(ADDRESS(ROW()+(0), COLUMN()+(-2), 1))*INDIRECT(ADDRESS(ROW()+(0), COLUMN()+(-1), 1))/100, 2)</f>
        <v>16.17</v>
      </c>
    </row>
    <row r="30" spans="1:7" ht="13.50" thickBot="1" customHeight="1">
      <c r="A30" s="21" t="s">
        <v>63</v>
      </c>
      <c r="B30" s="21"/>
      <c r="C30" s="22"/>
      <c r="D30" s="23"/>
      <c r="E30" s="24" t="s">
        <v>64</v>
      </c>
      <c r="F30" s="25"/>
      <c r="G30" s="26">
        <f ca="1">ROUND(SUM(INDIRECT(ADDRESS(ROW()+(-1), COLUMN()+(0), 1)),INDIRECT(ADDRESS(ROW()+(-3), COLUMN()+(0), 1)),INDIRECT(ADDRESS(ROW()+(-11), COLUMN()+(0), 1))), 2)</f>
        <v>824.54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A24:B24"/>
    <mergeCell ref="A25:B25"/>
    <mergeCell ref="A26:B26"/>
    <mergeCell ref="A27:B27"/>
    <mergeCell ref="E27:F27"/>
    <mergeCell ref="A28:B28"/>
    <mergeCell ref="D28:E28"/>
    <mergeCell ref="A29:B29"/>
    <mergeCell ref="A30:D30"/>
    <mergeCell ref="E30:F30"/>
  </mergeCells>
  <pageMargins left="0.147638" right="0.147638" top="0.206693" bottom="0.206693" header="0.0" footer="0.0"/>
  <pageSetup paperSize="9" orientation="portrait"/>
  <rowBreaks count="0" manualBreakCount="0">
    </rowBreaks>
</worksheet>
</file>