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<sst xmlns="http://schemas.openxmlformats.org/spreadsheetml/2006/main" count="86" uniqueCount="86">
  <si>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</si>
  <si>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EHU021</t>
  </si>
  <si>
    <t xml:space="preserve">m²</t>
  </si>
  <si>
    <t xml:space="preserve">Forjat unidireccional amb bigues planes, nervis "in situ" i pilars.</t>
  </si>
  <si>
    <r>
      <rPr>
        <sz val="8.25"/>
        <color rgb="FF000000"/>
        <rFont val="Arial"/>
        <family val="2"/>
      </rPr>
      <t xml:space="preserve">Estructura de formigó armat, realitzada amb formigó HA-25/F/20/XC2 fabricat en central, i abocament amb cubilot, amb un volum total de formigó en forjat, bigues i pilars de 0,186 m³/m², i acer UNE-EN 10080 B 500 S en zona de nervis i cèrcols, bigues i pilars amb una quantia total de 20 kg/m², composta dels següents elements: FORJAT UNIDIRECCIONAL: horitzontal, de cantell 30 = 25+5 cm; nervi "in situ" de 12 cm d'ample; revoltó de formigó per nervis "in situ", 60x20x25 cm; capa de compressió de 5 cm de gruix, amb armadura de repartiment formada per malla electrosoldada ME 20x20 Ø 5-5 B 500 T 6x2,20 UNE-EN 10080; bigues planes, cèrcols perimetrals de planta, encofrat per a bigues, muntatge i desmuntatge de sistema d'encofrat continu, amb acabat tipus industrial per revestir, format per: superfície encofrant de taulers de fusta tractada, reforçats amb varetes i perfils, amortitzables en 25 usos, estructura suport horitzontal de sotaponts metàl·lics i accessoris de muntatge, amortitzables en 150 usos i estructura suport vertical de puntals metàl·lics, amortitzables en 150 usos; PILARS: amb altura lliure de fins a 3 m, amb muntatge i desmuntatge de sistema d'encofrat de xapes metàl·liques reutilitzables. Inclús agent filmogen,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</si>
  <si>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</si>
  <si>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</si>
  <si>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</si>
  <si>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</si>
  <si>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</si>
  <si>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</si>
  <si>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</si>
  <si>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</si>
  <si>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</si>
  <si>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</si>
  <si>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mt08eup010b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</si>
  <si>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</si>
  <si>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</si>
  <si>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</si>
  <si>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</si>
  <si>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</si>
  <si>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</si>
  <si>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</si>
  <si>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</si>
  <si>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</si>
  <si>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</si>
  <si>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</si>
  <si>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</si>
  <si>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</si>
  <si>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</si>
  <si>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</si>
  <si>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</si>
  <si>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</si>
  <si>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</si>
  <si>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</si>
  <si>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</si>
  <si>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mt07bho020b</t>
  </si>
  <si>
    <t xml:space="preserve">U</t>
  </si>
  <si>
    <t xml:space="preserve">Revoltó de formigó per nervis "in situ", 60x20x25 cm. Inclús peces especials.</t>
  </si>
  <si>
    <t xml:space="preserve">mt07aco020c</t>
  </si>
  <si>
    <t xml:space="preserve">U</t>
  </si>
  <si>
    <t xml:space="preserve">Separador homologat per bigues.</t>
  </si>
  <si>
    <t xml:space="preserve">mt07aco020g</t>
  </si>
  <si>
    <t xml:space="preserve">U</t>
  </si>
  <si>
    <t xml:space="preserve">Separador homologat per nervis "in situ" en forjats unidireccionals.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</si>
  <si>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</si>
  <si>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</si>
  <si>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</si>
  <si>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</si>
  <si>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</si>
  <si>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</si>
  <si>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</si>
  <si>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</si>
  <si>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</si>
  <si>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mt10haf010ctLc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</si>
  <si>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</si>
  <si>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</si>
  <si>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</si>
  <si>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</si>
  <si>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</si>
  <si>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</si>
  <si>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</si>
  <si>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</si>
  <si>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</si>
  <si>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</si>
  <si>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</si>
  <si>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</si>
  <si>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</si>
  <si>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</si>
  <si>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</si>
  <si>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</si>
  <si>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</si>
  <si>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</si>
  <si>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</si>
  <si>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</si>
  <si>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</si>
  <si>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</si>
  <si>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</si>
  <si>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</si>
  <si>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</si>
  <si>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</si>
  <si>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</si>
  <si>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</si>
  <si>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</si>
  <si>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9,55€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</si>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</sst>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74.29" customWidth="1"/>
    <col min="5" max="5" width="12.75" customWidth="1"/>
    <col min="6" max="6" width="11.2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0.06</v>
      </c>
      <c r="G10" s="12">
        <f ca="1">ROUND(INDIRECT(ADDRESS(ROW()+(0), COLUMN()+(-2), 1))*INDIRECT(ADDRESS(ROW()+(0), COLUMN()+(-1), 1)), 2)</f>
        <v>0.03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48</v>
      </c>
      <c r="G11" s="12">
        <f ca="1">ROUND(INDIRECT(ADDRESS(ROW()+(0), COLUMN()+(-2), 1))*INDIRECT(ADDRESS(ROW()+(0), COLUMN()+(-1), 1)), 2)</f>
        <v>0.34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0.044</v>
      </c>
      <c r="F12" s="12">
        <v>45.5</v>
      </c>
      <c r="G12" s="12">
        <f ca="1">ROUND(INDIRECT(ADDRESS(ROW()+(0), COLUMN()+(-2), 1))*INDIRECT(ADDRESS(ROW()+(0), COLUMN()+(-1), 1)), 2)</f>
        <v>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0.007</v>
      </c>
      <c r="F13" s="12">
        <v>102</v>
      </c>
      <c r="G13" s="12">
        <f ca="1">ROUND(INDIRECT(ADDRESS(ROW()+(0), COLUMN()+(-2), 1))*INDIRECT(ADDRESS(ROW()+(0), COLUMN()+(-1), 1)), 2)</f>
        <v>0.71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0.027</v>
      </c>
      <c r="F14" s="12">
        <v>19.25</v>
      </c>
      <c r="G14" s="12">
        <f ca="1">ROUND(INDIRECT(ADDRESS(ROW()+(0), COLUMN()+(-2), 1))*INDIRECT(ADDRESS(ROW()+(0), COLUMN()+(-1), 1)), 2)</f>
        <v>0.52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0.003</v>
      </c>
      <c r="F15" s="12">
        <v>355.5</v>
      </c>
      <c r="G15" s="12">
        <f ca="1">ROUND(INDIRECT(ADDRESS(ROW()+(0), COLUMN()+(-2), 1))*INDIRECT(ADDRESS(ROW()+(0), COLUMN()+(-1), 1)), 2)</f>
        <v>1.07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0.04</v>
      </c>
      <c r="F16" s="12">
        <v>8.75</v>
      </c>
      <c r="G16" s="12">
        <f ca="1">ROUND(INDIRECT(ADDRESS(ROW()+(0), COLUMN()+(-2), 1))*INDIRECT(ADDRESS(ROW()+(0), COLUMN()+(-1), 1)), 2)</f>
        <v>0.35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0.03</v>
      </c>
      <c r="F17" s="12">
        <v>1.8</v>
      </c>
      <c r="G17" s="12">
        <f ca="1">ROUND(INDIRECT(ADDRESS(ROW()+(0), COLUMN()+(-2), 1))*INDIRECT(ADDRESS(ROW()+(0), COLUMN()+(-1), 1)), 2)</f>
        <v>0.05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5.104</v>
      </c>
      <c r="F18" s="12">
        <v>1.05</v>
      </c>
      <c r="G18" s="12">
        <f ca="1">ROUND(INDIRECT(ADDRESS(ROW()+(0), COLUMN()+(-2), 1))*INDIRECT(ADDRESS(ROW()+(0), COLUMN()+(-1), 1)), 2)</f>
        <v>5.36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0.8</v>
      </c>
      <c r="F19" s="12">
        <v>0.09</v>
      </c>
      <c r="G19" s="12">
        <f ca="1">ROUND(INDIRECT(ADDRESS(ROW()+(0), COLUMN()+(-2), 1))*INDIRECT(ADDRESS(ROW()+(0), COLUMN()+(-1), 1)), 2)</f>
        <v>0.07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1</v>
      </c>
      <c r="F20" s="12">
        <v>0.06</v>
      </c>
      <c r="G20" s="12">
        <f ca="1">ROUND(INDIRECT(ADDRESS(ROW()+(0), COLUMN()+(-2), 1))*INDIRECT(ADDRESS(ROW()+(0), COLUMN()+(-1), 1)), 2)</f>
        <v>0.06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20</v>
      </c>
      <c r="F21" s="12">
        <v>1.6</v>
      </c>
      <c r="G21" s="12">
        <f ca="1">ROUND(INDIRECT(ADDRESS(ROW()+(0), COLUMN()+(-2), 1))*INDIRECT(ADDRESS(ROW()+(0), COLUMN()+(-1), 1)), 2)</f>
        <v>32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0.25</v>
      </c>
      <c r="F22" s="12">
        <v>1.5</v>
      </c>
      <c r="G22" s="12">
        <f ca="1">ROUND(INDIRECT(ADDRESS(ROW()+(0), COLUMN()+(-2), 1))*INDIRECT(ADDRESS(ROW()+(0), COLUMN()+(-1), 1)), 2)</f>
        <v>0.38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1.1</v>
      </c>
      <c r="F23" s="12">
        <v>1.49</v>
      </c>
      <c r="G23" s="12">
        <f ca="1">ROUND(INDIRECT(ADDRESS(ROW()+(0), COLUMN()+(-2), 1))*INDIRECT(ADDRESS(ROW()+(0), COLUMN()+(-1), 1)), 2)</f>
        <v>1.64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0.195</v>
      </c>
      <c r="F24" s="12">
        <v>70.93</v>
      </c>
      <c r="G24" s="12">
        <f ca="1">ROUND(INDIRECT(ADDRESS(ROW()+(0), COLUMN()+(-2), 1))*INDIRECT(ADDRESS(ROW()+(0), COLUMN()+(-1), 1)), 2)</f>
        <v>13.83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3">
        <v>0.15</v>
      </c>
      <c r="F25" s="14">
        <v>1.56</v>
      </c>
      <c r="G25" s="14">
        <f ca="1">ROUND(INDIRECT(ADDRESS(ROW()+(0), COLUMN()+(-2), 1))*INDIRECT(ADDRESS(ROW()+(0), COLUMN()+(-1), 1)), 2)</f>
        <v>0.23</v>
      </c>
    </row>
    <row r="26" spans="1:7" ht="13.50" thickBot="1" customHeight="1">
      <c r="A26" s="15"/>
      <c r="B26" s="15"/>
      <c r="C26" s="15"/>
      <c r="D26" s="15"/>
      <c r="E26" s="9" t="s">
        <v>60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58.64</v>
      </c>
    </row>
    <row r="27" spans="1:7" ht="13.50" thickBot="1" customHeight="1">
      <c r="A27" s="15">
        <v>2</v>
      </c>
      <c r="B27" s="15"/>
      <c r="C27" s="15"/>
      <c r="D27" s="18" t="s">
        <v>61</v>
      </c>
      <c r="E27" s="18"/>
      <c r="F27" s="15"/>
      <c r="G27" s="15"/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0.975</v>
      </c>
      <c r="F28" s="12">
        <v>27.47</v>
      </c>
      <c r="G28" s="12">
        <f ca="1">ROUND(INDIRECT(ADDRESS(ROW()+(0), COLUMN()+(-2), 1))*INDIRECT(ADDRESS(ROW()+(0), COLUMN()+(-1), 1)), 2)</f>
        <v>26.78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0.986</v>
      </c>
      <c r="F29" s="12">
        <v>24.43</v>
      </c>
      <c r="G29" s="12">
        <f ca="1">ROUND(INDIRECT(ADDRESS(ROW()+(0), COLUMN()+(-2), 1))*INDIRECT(ADDRESS(ROW()+(0), COLUMN()+(-1), 1)), 2)</f>
        <v>24.09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1">
        <v>0.284</v>
      </c>
      <c r="F30" s="12">
        <v>27.47</v>
      </c>
      <c r="G30" s="12">
        <f ca="1">ROUND(INDIRECT(ADDRESS(ROW()+(0), COLUMN()+(-2), 1))*INDIRECT(ADDRESS(ROW()+(0), COLUMN()+(-1), 1)), 2)</f>
        <v>7.8</v>
      </c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1">
        <v>0.263</v>
      </c>
      <c r="F31" s="12">
        <v>24.43</v>
      </c>
      <c r="G31" s="12">
        <f ca="1">ROUND(INDIRECT(ADDRESS(ROW()+(0), COLUMN()+(-2), 1))*INDIRECT(ADDRESS(ROW()+(0), COLUMN()+(-1), 1)), 2)</f>
        <v>6.43</v>
      </c>
    </row>
    <row r="32" spans="1:7" ht="13.50" thickBot="1" customHeight="1">
      <c r="A32" s="1" t="s">
        <v>74</v>
      </c>
      <c r="B32" s="1"/>
      <c r="C32" s="10" t="s">
        <v>75</v>
      </c>
      <c r="D32" s="1" t="s">
        <v>76</v>
      </c>
      <c r="E32" s="11">
        <v>0.081</v>
      </c>
      <c r="F32" s="12">
        <v>27.47</v>
      </c>
      <c r="G32" s="12">
        <f ca="1">ROUND(INDIRECT(ADDRESS(ROW()+(0), COLUMN()+(-2), 1))*INDIRECT(ADDRESS(ROW()+(0), COLUMN()+(-1), 1)), 2)</f>
        <v>2.23</v>
      </c>
    </row>
    <row r="33" spans="1:7" ht="13.50" thickBot="1" customHeight="1">
      <c r="A33" s="1" t="s">
        <v>77</v>
      </c>
      <c r="B33" s="1"/>
      <c r="C33" s="10" t="s">
        <v>78</v>
      </c>
      <c r="D33" s="1" t="s">
        <v>79</v>
      </c>
      <c r="E33" s="13">
        <v>0.321</v>
      </c>
      <c r="F33" s="14">
        <v>24.43</v>
      </c>
      <c r="G33" s="14">
        <f ca="1">ROUND(INDIRECT(ADDRESS(ROW()+(0), COLUMN()+(-2), 1))*INDIRECT(ADDRESS(ROW()+(0), COLUMN()+(-1), 1)), 2)</f>
        <v>7.84</v>
      </c>
    </row>
    <row r="34" spans="1:7" ht="13.50" thickBot="1" customHeight="1">
      <c r="A34" s="15"/>
      <c r="B34" s="15"/>
      <c r="C34" s="15"/>
      <c r="D34" s="15"/>
      <c r="E34" s="9" t="s">
        <v>80</v>
      </c>
      <c r="F34" s="9"/>
      <c r="G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75.17</v>
      </c>
    </row>
    <row r="35" spans="1:7" ht="13.50" thickBot="1" customHeight="1">
      <c r="A35" s="15">
        <v>3</v>
      </c>
      <c r="B35" s="15"/>
      <c r="C35" s="15"/>
      <c r="D35" s="18" t="s">
        <v>81</v>
      </c>
      <c r="E35" s="18"/>
      <c r="F35" s="15"/>
      <c r="G35" s="15"/>
    </row>
    <row r="36" spans="1:7" ht="13.50" thickBot="1" customHeight="1">
      <c r="A36" s="19"/>
      <c r="B36" s="19"/>
      <c r="C36" s="20" t="s">
        <v>82</v>
      </c>
      <c r="D36" s="19" t="s">
        <v>83</v>
      </c>
      <c r="E36" s="13">
        <v>2</v>
      </c>
      <c r="F36" s="14">
        <f ca="1">ROUND(SUM(INDIRECT(ADDRESS(ROW()+(-2), COLUMN()+(1), 1)),INDIRECT(ADDRESS(ROW()+(-10), COLUMN()+(1), 1))), 2)</f>
        <v>133.81</v>
      </c>
      <c r="G36" s="14">
        <f ca="1">ROUND(INDIRECT(ADDRESS(ROW()+(0), COLUMN()+(-2), 1))*INDIRECT(ADDRESS(ROW()+(0), COLUMN()+(-1), 1))/100, 2)</f>
        <v>2.68</v>
      </c>
    </row>
    <row r="37" spans="1:7" ht="13.50" thickBot="1" customHeight="1">
      <c r="A37" s="21" t="s">
        <v>84</v>
      </c>
      <c r="B37" s="21"/>
      <c r="C37" s="22"/>
      <c r="D37" s="23"/>
      <c r="E37" s="24" t="s">
        <v>85</v>
      </c>
      <c r="F37" s="25"/>
      <c r="G37" s="26">
        <f ca="1">ROUND(SUM(INDIRECT(ADDRESS(ROW()+(-1), COLUMN()+(0), 1)),INDIRECT(ADDRESS(ROW()+(-3), COLUMN()+(0), 1)),INDIRECT(ADDRESS(ROW()+(-11), COLUMN()+(0), 1))), 2)</f>
        <v>136.49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B29"/>
    <mergeCell ref="A30:B30"/>
    <mergeCell ref="A31:B31"/>
    <mergeCell ref="A32:B32"/>
    <mergeCell ref="A33:B33"/>
    <mergeCell ref="A34:B34"/>
    <mergeCell ref="E34:F34"/>
    <mergeCell ref="A35:B35"/>
    <mergeCell ref="D35:E35"/>
    <mergeCell ref="A36:B36"/>
    <mergeCell ref="A37:D37"/>
    <mergeCell ref="E37:F37"/>
  </mergeCells>
  <pageMargins left="0.147638" right="0.147638" top="0.206693" bottom="0.206693" header="0.0" footer="0.0"/>
  <pageSetup paperSize="9" orientation="portrait"/>
  <rowBreaks count="0" manualBreakCount="0">
    </rowBreaks>
</worksheet>
</file>