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<sst xmlns="http://schemas.openxmlformats.org/spreadsheetml/2006/main" count="84" uniqueCount="84">
  <si>
    <t xml:space="preserve"/>
  </si>
  <si>
    <t xml:space="preserve">EMF060</t>
  </si>
  <si>
    <t xml:space="preserve">m²</t>
  </si>
  <si>
    <t xml:space="preserve">Forjat de biguetes de fusta i entrebigat amb solera ceràmica.</t>
  </si>
  <si>
    <r>
      <rPr>
        <sz val="8.25"/>
        <color rgb="FF000000"/>
        <rFont val="Arial"/>
        <family val="2"/>
      </rPr>
      <t xml:space="preserve">Forjat tradicional amb un intereix de 50 cm, compost per biguetes de fusta serrada de pi silvestre (Pinus sylvestris) procedent d'Espanya, de 70x70 mm de secció, classe resistent C18 segons UNE-EN 338 i UNE-EN 1912, qualitat estructural ME-2 segons UNE 56544; per a classe d'ús 1 segons UNE-EN 335, amb protecció davant d'agents biòtics que es correspon amb la classe de penetració NP1 segons UNE-EN 351-1, amb acabat raspallat; entrebigat amb maons ceràmics buits, tipus súper maó, per revestir, 50x20x4 cm; i malla electrosoldada ME 20x20 Ø 5-5 B 500 T 6x2,20 UNE-EN 10080, en capa de compressió de 4 cm de gruix de formigó lleuger HLE-25/F/8/XC3, sèrie Ultra Series Ligero "LAFARGEHOLCIM", densitat 1700 kg/m³, (quantitat mínima de ciment 275 kg/m³), fabricat en central; apuntalament i desapuntalament de les biguetes. Inclús filferro de lligar, separadors, elements de lligat de biguetes i cèrcols perimetrals de planta i buits.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</si>
  <si>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</si>
  <si>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</si>
  <si>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</si>
  <si>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</si>
  <si>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</si>
  <si>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</si>
  <si>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</si>
  <si>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mt50spa052b</t>
  </si>
  <si>
    <t xml:space="preserve">m</t>
  </si>
  <si>
    <t xml:space="preserve">Tauló de fusta de pi, de 20x7,2 cm.</t>
  </si>
  <si>
    <t xml:space="preserve">mt50spa101</t>
  </si>
  <si>
    <t xml:space="preserve">kg</t>
  </si>
  <si>
    <t xml:space="preserve">Claus d'acer.</t>
  </si>
  <si>
    <t xml:space="preserve">mt50spa081a</t>
  </si>
  <si>
    <t xml:space="preserve">U</t>
  </si>
  <si>
    <t xml:space="preserve">Puntal metàl·lic telescòpic, de fins a 3 m d'altura.</t>
  </si>
  <si>
    <t xml:space="preserve">mt07mee100gai1baa</t>
  </si>
  <si>
    <t xml:space="preserve">m³</t>
  </si>
  <si>
    <t xml:space="preserve">Fusta serrada de pi silvestre (Pinus sylvestris) procedent d'Espanya per biguetes, de fins a 5 m de longitud, de 70x70 mm de secció, classe resistent C18 segons UNE-EN 338 i UNE-EN 1912, qualitat estructural ME-2 segons UNE 56544; per a classe d'ús 1 segons UNE-EN 335, amb protecció davant d'agents biòtics que es correspon amb la classe de penetració NP1 segons UNE-EN 351-1, amb acabat raspallat.</t>
  </si>
  <si>
    <t xml:space="preserve">mt04lcg010a</t>
  </si>
  <si>
    <t xml:space="preserve">U</t>
  </si>
  <si>
    <t xml:space="preserve">Maó ceràmic buit (súper maó), per revestir, 50x20x4 cm, per a ús en fàbrica protegida (peça P), densitat 845 kg/m³, segons UNE-EN 771-1.</t>
  </si>
  <si>
    <t xml:space="preserve">mt07aco020o</t>
  </si>
  <si>
    <t xml:space="preserve">U</t>
  </si>
  <si>
    <t xml:space="preserve">Separador homologat per malla electrosoldada.</t>
  </si>
  <si>
    <t xml:space="preserve">mt07ame010d</t>
  </si>
  <si>
    <t xml:space="preserve">m²</t>
  </si>
  <si>
    <t xml:space="preserve">Malla electrosoldada ME 20x20 Ø 5-5 B 500 T 6x2,20 UNE-EN 10080.</t>
  </si>
  <si>
    <t xml:space="preserve">mt08var050</t>
  </si>
  <si>
    <t xml:space="preserve">kg</t>
  </si>
  <si>
    <t xml:space="preserve">Filferro galvanitzat per a lligar, de 1,30 mm de diàmetre.</t>
  </si>
  <si>
    <t xml:space="preserve">mt10hal100b</t>
  </si>
  <si>
    <t xml:space="preserve">m³</t>
  </si>
  <si>
    <t xml:space="preserve">Formigó lleuger HA-25/F/8/XC3, sèrie Ultra Series Ligero "LAFARGEHOLCIM", de 1700 kg/m³ de densitat, quantitat mínima de ciment 275 kg/m³, fabricat en central.</t>
  </si>
  <si>
    <t xml:space="preserve">Subtotal materials:</t>
  </si>
  <si>
    <t xml:space="preserve">Mà d'obra</t>
  </si>
  <si>
    <t xml:space="preserve">mo048</t>
  </si>
  <si>
    <t xml:space="preserve">h</t>
  </si>
  <si>
    <t xml:space="preserve">Oficial 1ª muntador d'estructura de fusta.</t>
  </si>
  <si>
    <t xml:space="preserve">mo095</t>
  </si>
  <si>
    <t xml:space="preserve">h</t>
  </si>
  <si>
    <t xml:space="preserve">Ajudant muntador d'estructura de fusta.</t>
  </si>
  <si>
    <t xml:space="preserve">mo044</t>
  </si>
  <si>
    <t xml:space="preserve">h</t>
  </si>
  <si>
    <t xml:space="preserve">Oficial 1ª encofrador.</t>
  </si>
  <si>
    <t xml:space="preserve">mo091</t>
  </si>
  <si>
    <t xml:space="preserve">h</t>
  </si>
  <si>
    <t xml:space="preserve">Ajudant encofrador.</t>
  </si>
  <si>
    <t xml:space="preserve">mo043</t>
  </si>
  <si>
    <t xml:space="preserve">h</t>
  </si>
  <si>
    <t xml:space="preserve">Oficial 1ª ferrallista.</t>
  </si>
  <si>
    <t xml:space="preserve">mo090</t>
  </si>
  <si>
    <t xml:space="preserve">h</t>
  </si>
  <si>
    <t xml:space="preserve">Ajudant ferrallista.</t>
  </si>
  <si>
    <t xml:space="preserve">mo045</t>
  </si>
  <si>
    <t xml:space="preserve">h</t>
  </si>
  <si>
    <t xml:space="preserve">Oficial 1ª estructurista, en treballs de posada en obra del formigó.</t>
  </si>
  <si>
    <t xml:space="preserve">mo092</t>
  </si>
  <si>
    <t xml:space="preserve">h</t>
  </si>
  <si>
    <t xml:space="preserve">Ajudant estructurista, en treballs de posada en obra del formigó.</t>
  </si>
  <si>
    <t xml:space="preserve">mo113</t>
  </si>
  <si>
    <t xml:space="preserve">h</t>
  </si>
  <si>
    <t xml:space="preserve">Peó ordinari construcció.</t>
  </si>
  <si>
    <t xml:space="preserve">Subtotal mà d'obra:</t>
  </si>
  <si>
    <t xml:space="preserve">Costos directes complementaris</t>
  </si>
  <si>
    <t xml:space="preserve">%</t>
  </si>
  <si>
    <t xml:space="preserve">Costos directes complementaris</t>
  </si>
  <si>
    <t xml:space="preserve">Cost de manteniment decennal: 12,12€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</si>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</sst>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74" customWidth="1"/>
    <col min="4" max="4" width="6.63" customWidth="1"/>
    <col min="5" max="5" width="69.53" customWidth="1"/>
    <col min="6" max="6" width="1.19" customWidth="1"/>
    <col min="7" max="7" width="10.71" customWidth="1"/>
    <col min="8" max="8" width="2.04" customWidth="1"/>
    <col min="9" max="9" width="11.22"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87.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
      <c r="D10" s="10" t="s">
        <v>13</v>
      </c>
      <c r="E10" s="1" t="s">
        <v>14</v>
      </c>
      <c r="F10" s="1"/>
      <c r="G10" s="11">
        <v>0.04</v>
      </c>
      <c r="H10" s="11"/>
      <c r="I10" s="12">
        <v>6.32</v>
      </c>
      <c r="J10" s="12">
        <f ca="1">ROUND(INDIRECT(ADDRESS(ROW()+(0), COLUMN()+(-3), 1))*INDIRECT(ADDRESS(ROW()+(0), COLUMN()+(-1), 1)), 2)</f>
        <v>0.25</v>
      </c>
    </row>
    <row r="11" spans="1:10" ht="13.50" thickBot="1" customHeight="1">
      <c r="A11" s="1" t="s">
        <v>15</v>
      </c>
      <c r="B11" s="1"/>
      <c r="C11" s="1"/>
      <c r="D11" s="10" t="s">
        <v>16</v>
      </c>
      <c r="E11" s="1" t="s">
        <v>17</v>
      </c>
      <c r="F11" s="1"/>
      <c r="G11" s="11">
        <v>0.045</v>
      </c>
      <c r="H11" s="11"/>
      <c r="I11" s="12">
        <v>1.87</v>
      </c>
      <c r="J11" s="12">
        <f ca="1">ROUND(INDIRECT(ADDRESS(ROW()+(0), COLUMN()+(-3), 1))*INDIRECT(ADDRESS(ROW()+(0), COLUMN()+(-1), 1)), 2)</f>
        <v>0.08</v>
      </c>
    </row>
    <row r="12" spans="1:10" ht="13.50" thickBot="1" customHeight="1">
      <c r="A12" s="1" t="s">
        <v>18</v>
      </c>
      <c r="B12" s="1"/>
      <c r="C12" s="1"/>
      <c r="D12" s="10" t="s">
        <v>19</v>
      </c>
      <c r="E12" s="1" t="s">
        <v>20</v>
      </c>
      <c r="F12" s="1"/>
      <c r="G12" s="11">
        <v>0.013</v>
      </c>
      <c r="H12" s="11"/>
      <c r="I12" s="12">
        <v>19.25</v>
      </c>
      <c r="J12" s="12">
        <f ca="1">ROUND(INDIRECT(ADDRESS(ROW()+(0), COLUMN()+(-3), 1))*INDIRECT(ADDRESS(ROW()+(0), COLUMN()+(-1), 1)), 2)</f>
        <v>0.25</v>
      </c>
    </row>
    <row r="13" spans="1:10" ht="66.00" thickBot="1" customHeight="1">
      <c r="A13" s="1" t="s">
        <v>21</v>
      </c>
      <c r="B13" s="1"/>
      <c r="C13" s="1"/>
      <c r="D13" s="10" t="s">
        <v>22</v>
      </c>
      <c r="E13" s="1" t="s">
        <v>23</v>
      </c>
      <c r="F13" s="1"/>
      <c r="G13" s="11">
        <v>0.01</v>
      </c>
      <c r="H13" s="11"/>
      <c r="I13" s="12">
        <v>654.84</v>
      </c>
      <c r="J13" s="12">
        <f ca="1">ROUND(INDIRECT(ADDRESS(ROW()+(0), COLUMN()+(-3), 1))*INDIRECT(ADDRESS(ROW()+(0), COLUMN()+(-1), 1)), 2)</f>
        <v>6.55</v>
      </c>
    </row>
    <row r="14" spans="1:10" ht="24.00" thickBot="1" customHeight="1">
      <c r="A14" s="1" t="s">
        <v>24</v>
      </c>
      <c r="B14" s="1"/>
      <c r="C14" s="1"/>
      <c r="D14" s="10" t="s">
        <v>25</v>
      </c>
      <c r="E14" s="1" t="s">
        <v>26</v>
      </c>
      <c r="F14" s="1"/>
      <c r="G14" s="11">
        <v>10</v>
      </c>
      <c r="H14" s="11"/>
      <c r="I14" s="12">
        <v>0.46</v>
      </c>
      <c r="J14" s="12">
        <f ca="1">ROUND(INDIRECT(ADDRESS(ROW()+(0), COLUMN()+(-3), 1))*INDIRECT(ADDRESS(ROW()+(0), COLUMN()+(-1), 1)), 2)</f>
        <v>4.6</v>
      </c>
    </row>
    <row r="15" spans="1:10" ht="13.50" thickBot="1" customHeight="1">
      <c r="A15" s="1" t="s">
        <v>27</v>
      </c>
      <c r="B15" s="1"/>
      <c r="C15" s="1"/>
      <c r="D15" s="10" t="s">
        <v>28</v>
      </c>
      <c r="E15" s="1" t="s">
        <v>29</v>
      </c>
      <c r="F15" s="1"/>
      <c r="G15" s="11">
        <v>2</v>
      </c>
      <c r="H15" s="11"/>
      <c r="I15" s="12">
        <v>0.09</v>
      </c>
      <c r="J15" s="12">
        <f ca="1">ROUND(INDIRECT(ADDRESS(ROW()+(0), COLUMN()+(-3), 1))*INDIRECT(ADDRESS(ROW()+(0), COLUMN()+(-1), 1)), 2)</f>
        <v>0.18</v>
      </c>
    </row>
    <row r="16" spans="1:10" ht="13.50" thickBot="1" customHeight="1">
      <c r="A16" s="1" t="s">
        <v>30</v>
      </c>
      <c r="B16" s="1"/>
      <c r="C16" s="1"/>
      <c r="D16" s="10" t="s">
        <v>31</v>
      </c>
      <c r="E16" s="1" t="s">
        <v>32</v>
      </c>
      <c r="F16" s="1"/>
      <c r="G16" s="11">
        <v>1.1</v>
      </c>
      <c r="H16" s="11"/>
      <c r="I16" s="12">
        <v>1.49</v>
      </c>
      <c r="J16" s="12">
        <f ca="1">ROUND(INDIRECT(ADDRESS(ROW()+(0), COLUMN()+(-3), 1))*INDIRECT(ADDRESS(ROW()+(0), COLUMN()+(-1), 1)), 2)</f>
        <v>1.64</v>
      </c>
    </row>
    <row r="17" spans="1:10" ht="13.50" thickBot="1" customHeight="1">
      <c r="A17" s="1" t="s">
        <v>33</v>
      </c>
      <c r="B17" s="1"/>
      <c r="C17" s="1"/>
      <c r="D17" s="10" t="s">
        <v>34</v>
      </c>
      <c r="E17" s="1" t="s">
        <v>35</v>
      </c>
      <c r="F17" s="1"/>
      <c r="G17" s="11">
        <v>0.017</v>
      </c>
      <c r="H17" s="11"/>
      <c r="I17" s="12">
        <v>1.5</v>
      </c>
      <c r="J17" s="12">
        <f ca="1">ROUND(INDIRECT(ADDRESS(ROW()+(0), COLUMN()+(-3), 1))*INDIRECT(ADDRESS(ROW()+(0), COLUMN()+(-1), 1)), 2)</f>
        <v>0.03</v>
      </c>
    </row>
    <row r="18" spans="1:10" ht="24.00" thickBot="1" customHeight="1">
      <c r="A18" s="1" t="s">
        <v>36</v>
      </c>
      <c r="B18" s="1"/>
      <c r="C18" s="1"/>
      <c r="D18" s="10" t="s">
        <v>37</v>
      </c>
      <c r="E18" s="1" t="s">
        <v>38</v>
      </c>
      <c r="F18" s="1"/>
      <c r="G18" s="13">
        <v>0.042</v>
      </c>
      <c r="H18" s="13"/>
      <c r="I18" s="14">
        <v>261.08</v>
      </c>
      <c r="J18" s="14">
        <f ca="1">ROUND(INDIRECT(ADDRESS(ROW()+(0), COLUMN()+(-3), 1))*INDIRECT(ADDRESS(ROW()+(0), COLUMN()+(-1), 1)), 2)</f>
        <v>10.97</v>
      </c>
    </row>
    <row r="19" spans="1:10" ht="13.50" thickBot="1" customHeight="1">
      <c r="A19" s="15"/>
      <c r="B19" s="15"/>
      <c r="C19" s="15"/>
      <c r="D19" s="15"/>
      <c r="E19" s="15"/>
      <c r="F19" s="15"/>
      <c r="G19" s="9" t="s">
        <v>39</v>
      </c>
      <c r="H19" s="9"/>
      <c r="I19" s="9"/>
      <c r="J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24.55</v>
      </c>
    </row>
    <row r="20" spans="1:10" ht="13.50" thickBot="1" customHeight="1">
      <c r="A20" s="15">
        <v>2</v>
      </c>
      <c r="B20" s="15"/>
      <c r="C20" s="15"/>
      <c r="D20" s="15"/>
      <c r="E20" s="18" t="s">
        <v>40</v>
      </c>
      <c r="F20" s="18"/>
      <c r="G20" s="18"/>
      <c r="H20" s="18"/>
      <c r="I20" s="15"/>
      <c r="J20" s="15"/>
    </row>
    <row r="21" spans="1:10" ht="13.50" thickBot="1" customHeight="1">
      <c r="A21" s="1" t="s">
        <v>41</v>
      </c>
      <c r="B21" s="1"/>
      <c r="C21" s="1"/>
      <c r="D21" s="10" t="s">
        <v>42</v>
      </c>
      <c r="E21" s="1" t="s">
        <v>43</v>
      </c>
      <c r="F21" s="1"/>
      <c r="G21" s="11">
        <v>0.682</v>
      </c>
      <c r="H21" s="11"/>
      <c r="I21" s="12">
        <v>27.47</v>
      </c>
      <c r="J21" s="12">
        <f ca="1">ROUND(INDIRECT(ADDRESS(ROW()+(0), COLUMN()+(-3), 1))*INDIRECT(ADDRESS(ROW()+(0), COLUMN()+(-1), 1)), 2)</f>
        <v>18.73</v>
      </c>
    </row>
    <row r="22" spans="1:10" ht="13.50" thickBot="1" customHeight="1">
      <c r="A22" s="1" t="s">
        <v>44</v>
      </c>
      <c r="B22" s="1"/>
      <c r="C22" s="1"/>
      <c r="D22" s="10" t="s">
        <v>45</v>
      </c>
      <c r="E22" s="1" t="s">
        <v>46</v>
      </c>
      <c r="F22" s="1"/>
      <c r="G22" s="11">
        <v>0.682</v>
      </c>
      <c r="H22" s="11"/>
      <c r="I22" s="12">
        <v>24.43</v>
      </c>
      <c r="J22" s="12">
        <f ca="1">ROUND(INDIRECT(ADDRESS(ROW()+(0), COLUMN()+(-3), 1))*INDIRECT(ADDRESS(ROW()+(0), COLUMN()+(-1), 1)), 2)</f>
        <v>16.66</v>
      </c>
    </row>
    <row r="23" spans="1:10" ht="13.50" thickBot="1" customHeight="1">
      <c r="A23" s="1" t="s">
        <v>47</v>
      </c>
      <c r="B23" s="1"/>
      <c r="C23" s="1"/>
      <c r="D23" s="10" t="s">
        <v>48</v>
      </c>
      <c r="E23" s="1" t="s">
        <v>49</v>
      </c>
      <c r="F23" s="1"/>
      <c r="G23" s="11">
        <v>0.143</v>
      </c>
      <c r="H23" s="11"/>
      <c r="I23" s="12">
        <v>27.47</v>
      </c>
      <c r="J23" s="12">
        <f ca="1">ROUND(INDIRECT(ADDRESS(ROW()+(0), COLUMN()+(-3), 1))*INDIRECT(ADDRESS(ROW()+(0), COLUMN()+(-1), 1)), 2)</f>
        <v>3.93</v>
      </c>
    </row>
    <row r="24" spans="1:10" ht="13.50" thickBot="1" customHeight="1">
      <c r="A24" s="1" t="s">
        <v>50</v>
      </c>
      <c r="B24" s="1"/>
      <c r="C24" s="1"/>
      <c r="D24" s="10" t="s">
        <v>51</v>
      </c>
      <c r="E24" s="1" t="s">
        <v>52</v>
      </c>
      <c r="F24" s="1"/>
      <c r="G24" s="11">
        <v>0.143</v>
      </c>
      <c r="H24" s="11"/>
      <c r="I24" s="12">
        <v>24.43</v>
      </c>
      <c r="J24" s="12">
        <f ca="1">ROUND(INDIRECT(ADDRESS(ROW()+(0), COLUMN()+(-3), 1))*INDIRECT(ADDRESS(ROW()+(0), COLUMN()+(-1), 1)), 2)</f>
        <v>3.49</v>
      </c>
    </row>
    <row r="25" spans="1:10" ht="13.50" thickBot="1" customHeight="1">
      <c r="A25" s="1" t="s">
        <v>53</v>
      </c>
      <c r="B25" s="1"/>
      <c r="C25" s="1"/>
      <c r="D25" s="10" t="s">
        <v>54</v>
      </c>
      <c r="E25" s="1" t="s">
        <v>55</v>
      </c>
      <c r="F25" s="1"/>
      <c r="G25" s="11">
        <v>0.033</v>
      </c>
      <c r="H25" s="11"/>
      <c r="I25" s="12">
        <v>27.47</v>
      </c>
      <c r="J25" s="12">
        <f ca="1">ROUND(INDIRECT(ADDRESS(ROW()+(0), COLUMN()+(-3), 1))*INDIRECT(ADDRESS(ROW()+(0), COLUMN()+(-1), 1)), 2)</f>
        <v>0.91</v>
      </c>
    </row>
    <row r="26" spans="1:10" ht="13.50" thickBot="1" customHeight="1">
      <c r="A26" s="1" t="s">
        <v>56</v>
      </c>
      <c r="B26" s="1"/>
      <c r="C26" s="1"/>
      <c r="D26" s="10" t="s">
        <v>57</v>
      </c>
      <c r="E26" s="1" t="s">
        <v>58</v>
      </c>
      <c r="F26" s="1"/>
      <c r="G26" s="11">
        <v>0.033</v>
      </c>
      <c r="H26" s="11"/>
      <c r="I26" s="12">
        <v>24.43</v>
      </c>
      <c r="J26" s="12">
        <f ca="1">ROUND(INDIRECT(ADDRESS(ROW()+(0), COLUMN()+(-3), 1))*INDIRECT(ADDRESS(ROW()+(0), COLUMN()+(-1), 1)), 2)</f>
        <v>0.81</v>
      </c>
    </row>
    <row r="27" spans="1:10" ht="13.50" thickBot="1" customHeight="1">
      <c r="A27" s="1" t="s">
        <v>59</v>
      </c>
      <c r="B27" s="1"/>
      <c r="C27" s="1"/>
      <c r="D27" s="10" t="s">
        <v>60</v>
      </c>
      <c r="E27" s="1" t="s">
        <v>61</v>
      </c>
      <c r="F27" s="1"/>
      <c r="G27" s="11">
        <v>0.04</v>
      </c>
      <c r="H27" s="11"/>
      <c r="I27" s="12">
        <v>27.47</v>
      </c>
      <c r="J27" s="12">
        <f ca="1">ROUND(INDIRECT(ADDRESS(ROW()+(0), COLUMN()+(-3), 1))*INDIRECT(ADDRESS(ROW()+(0), COLUMN()+(-1), 1)), 2)</f>
        <v>1.1</v>
      </c>
    </row>
    <row r="28" spans="1:10" ht="13.50" thickBot="1" customHeight="1">
      <c r="A28" s="1" t="s">
        <v>62</v>
      </c>
      <c r="B28" s="1"/>
      <c r="C28" s="1"/>
      <c r="D28" s="10" t="s">
        <v>63</v>
      </c>
      <c r="E28" s="1" t="s">
        <v>64</v>
      </c>
      <c r="F28" s="1"/>
      <c r="G28" s="11">
        <v>0.169</v>
      </c>
      <c r="H28" s="11"/>
      <c r="I28" s="12">
        <v>24.43</v>
      </c>
      <c r="J28" s="12">
        <f ca="1">ROUND(INDIRECT(ADDRESS(ROW()+(0), COLUMN()+(-3), 1))*INDIRECT(ADDRESS(ROW()+(0), COLUMN()+(-1), 1)), 2)</f>
        <v>4.13</v>
      </c>
    </row>
    <row r="29" spans="1:10" ht="13.50" thickBot="1" customHeight="1">
      <c r="A29" s="1" t="s">
        <v>65</v>
      </c>
      <c r="B29" s="1"/>
      <c r="C29" s="1"/>
      <c r="D29" s="10" t="s">
        <v>66</v>
      </c>
      <c r="E29" s="1" t="s">
        <v>67</v>
      </c>
      <c r="F29" s="1"/>
      <c r="G29" s="13">
        <v>0.214</v>
      </c>
      <c r="H29" s="13"/>
      <c r="I29" s="14">
        <v>23.04</v>
      </c>
      <c r="J29" s="14">
        <f ca="1">ROUND(INDIRECT(ADDRESS(ROW()+(0), COLUMN()+(-3), 1))*INDIRECT(ADDRESS(ROW()+(0), COLUMN()+(-1), 1)), 2)</f>
        <v>4.93</v>
      </c>
    </row>
    <row r="30" spans="1:10" ht="13.50" thickBot="1" customHeight="1">
      <c r="A30" s="15"/>
      <c r="B30" s="15"/>
      <c r="C30" s="15"/>
      <c r="D30" s="15"/>
      <c r="E30" s="15"/>
      <c r="F30" s="15"/>
      <c r="G30" s="9" t="s">
        <v>68</v>
      </c>
      <c r="H30" s="9"/>
      <c r="I30" s="9"/>
      <c r="J3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54.69</v>
      </c>
    </row>
    <row r="31" spans="1:10" ht="13.50" thickBot="1" customHeight="1">
      <c r="A31" s="15">
        <v>3</v>
      </c>
      <c r="B31" s="15"/>
      <c r="C31" s="15"/>
      <c r="D31" s="15"/>
      <c r="E31" s="18" t="s">
        <v>69</v>
      </c>
      <c r="F31" s="18"/>
      <c r="G31" s="18"/>
      <c r="H31" s="18"/>
      <c r="I31" s="15"/>
      <c r="J31" s="15"/>
    </row>
    <row r="32" spans="1:10" ht="13.50" thickBot="1" customHeight="1">
      <c r="A32" s="19"/>
      <c r="B32" s="19"/>
      <c r="C32" s="19"/>
      <c r="D32" s="20" t="s">
        <v>70</v>
      </c>
      <c r="E32" s="19" t="s">
        <v>71</v>
      </c>
      <c r="F32" s="19"/>
      <c r="G32" s="13">
        <v>2</v>
      </c>
      <c r="H32" s="13"/>
      <c r="I32" s="14">
        <f ca="1">ROUND(SUM(INDIRECT(ADDRESS(ROW()+(-2), COLUMN()+(1), 1)),INDIRECT(ADDRESS(ROW()+(-13), COLUMN()+(1), 1))), 2)</f>
        <v>79.24</v>
      </c>
      <c r="J32" s="14">
        <f ca="1">ROUND(INDIRECT(ADDRESS(ROW()+(0), COLUMN()+(-3), 1))*INDIRECT(ADDRESS(ROW()+(0), COLUMN()+(-1), 1))/100, 2)</f>
        <v>1.58</v>
      </c>
    </row>
    <row r="33" spans="1:10" ht="13.50" thickBot="1" customHeight="1">
      <c r="A33" s="21" t="s">
        <v>72</v>
      </c>
      <c r="B33" s="21"/>
      <c r="C33" s="21"/>
      <c r="D33" s="22"/>
      <c r="E33" s="23"/>
      <c r="F33" s="23"/>
      <c r="G33" s="24" t="s">
        <v>73</v>
      </c>
      <c r="H33" s="24"/>
      <c r="I33" s="25"/>
      <c r="J33" s="26">
        <f ca="1">ROUND(SUM(INDIRECT(ADDRESS(ROW()+(-1), COLUMN()+(0), 1)),INDIRECT(ADDRESS(ROW()+(-3), COLUMN()+(0), 1)),INDIRECT(ADDRESS(ROW()+(-14), COLUMN()+(0), 1))), 2)</f>
        <v>80.82</v>
      </c>
    </row>
    <row r="36" spans="1:10" ht="13.50" thickBot="1" customHeight="1">
      <c r="A36" s="27" t="s">
        <v>74</v>
      </c>
      <c r="B36" s="27"/>
      <c r="C36" s="27"/>
      <c r="D36" s="27"/>
      <c r="E36" s="27"/>
      <c r="F36" s="27" t="s">
        <v>75</v>
      </c>
      <c r="G36" s="27"/>
      <c r="H36" s="27" t="s">
        <v>76</v>
      </c>
      <c r="I36" s="27"/>
      <c r="J36" s="27" t="s">
        <v>77</v>
      </c>
    </row>
    <row r="37" spans="1:10" ht="13.50" thickBot="1" customHeight="1">
      <c r="A37" s="28" t="s">
        <v>78</v>
      </c>
      <c r="B37" s="28"/>
      <c r="C37" s="28"/>
      <c r="D37" s="28"/>
      <c r="E37" s="28"/>
      <c r="F37" s="29">
        <v>1.06202e+006</v>
      </c>
      <c r="G37" s="29"/>
      <c r="H37" s="29">
        <v>1.06202e+006</v>
      </c>
      <c r="I37" s="29"/>
      <c r="J37" s="29" t="s">
        <v>79</v>
      </c>
    </row>
    <row r="38" spans="1:10" ht="13.50" thickBot="1" customHeight="1">
      <c r="A38" s="30" t="s">
        <v>80</v>
      </c>
      <c r="B38" s="30"/>
      <c r="C38" s="30"/>
      <c r="D38" s="30"/>
      <c r="E38" s="30"/>
      <c r="F38" s="31"/>
      <c r="G38" s="31"/>
      <c r="H38" s="31"/>
      <c r="I38" s="31"/>
      <c r="J38" s="31"/>
    </row>
    <row r="41" spans="1:1" ht="33.75" thickBot="1" customHeight="1">
      <c r="A41" s="1" t="s">
        <v>81</v>
      </c>
      <c r="B41" s="1"/>
      <c r="C41" s="1"/>
      <c r="D41" s="1"/>
      <c r="E41" s="1"/>
      <c r="F41" s="1"/>
      <c r="G41" s="1"/>
      <c r="H41" s="1"/>
      <c r="I41" s="1"/>
      <c r="J41" s="1"/>
    </row>
    <row r="42" spans="1:1" ht="33.75" thickBot="1" customHeight="1">
      <c r="A42" s="1" t="s">
        <v>82</v>
      </c>
      <c r="B42" s="1"/>
      <c r="C42" s="1"/>
      <c r="D42" s="1"/>
      <c r="E42" s="1"/>
      <c r="F42" s="1"/>
      <c r="G42" s="1"/>
      <c r="H42" s="1"/>
      <c r="I42" s="1"/>
      <c r="J42" s="1"/>
    </row>
    <row r="43" spans="1:1" ht="33.75" thickBot="1" customHeight="1">
      <c r="A43" s="1" t="s">
        <v>83</v>
      </c>
      <c r="B43" s="1"/>
      <c r="C43" s="1"/>
      <c r="D43" s="1"/>
      <c r="E43" s="1"/>
      <c r="F43" s="1"/>
      <c r="G43" s="1"/>
      <c r="H43" s="1"/>
      <c r="I43" s="1"/>
      <c r="J43" s="1"/>
    </row>
  </sheetData>
  <mergeCells count="88">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I19"/>
    <mergeCell ref="A20:C20"/>
    <mergeCell ref="E20:H20"/>
    <mergeCell ref="A21:C21"/>
    <mergeCell ref="E21:F21"/>
    <mergeCell ref="G21:H21"/>
    <mergeCell ref="A22:C22"/>
    <mergeCell ref="E22:F22"/>
    <mergeCell ref="G22:H22"/>
    <mergeCell ref="A23:C23"/>
    <mergeCell ref="E23:F23"/>
    <mergeCell ref="G23:H23"/>
    <mergeCell ref="A24:C24"/>
    <mergeCell ref="E24:F24"/>
    <mergeCell ref="G24:H24"/>
    <mergeCell ref="A25:C25"/>
    <mergeCell ref="E25:F25"/>
    <mergeCell ref="G25:H25"/>
    <mergeCell ref="A26:C26"/>
    <mergeCell ref="E26:F26"/>
    <mergeCell ref="G26:H26"/>
    <mergeCell ref="A27:C27"/>
    <mergeCell ref="E27:F27"/>
    <mergeCell ref="G27:H27"/>
    <mergeCell ref="A28:C28"/>
    <mergeCell ref="E28:F28"/>
    <mergeCell ref="G28:H28"/>
    <mergeCell ref="A29:C29"/>
    <mergeCell ref="E29:F29"/>
    <mergeCell ref="G29:H29"/>
    <mergeCell ref="A30:C30"/>
    <mergeCell ref="E30:F30"/>
    <mergeCell ref="G30:I30"/>
    <mergeCell ref="A31:C31"/>
    <mergeCell ref="E31:H31"/>
    <mergeCell ref="A32:C32"/>
    <mergeCell ref="E32:F32"/>
    <mergeCell ref="G32:H32"/>
    <mergeCell ref="A33:F33"/>
    <mergeCell ref="G33:I33"/>
    <mergeCell ref="A36:E36"/>
    <mergeCell ref="F36:G36"/>
    <mergeCell ref="H36:I36"/>
    <mergeCell ref="A37:E37"/>
    <mergeCell ref="F37:G38"/>
    <mergeCell ref="H37:I38"/>
    <mergeCell ref="J37:J38"/>
    <mergeCell ref="A38:E38"/>
    <mergeCell ref="A41:J41"/>
    <mergeCell ref="A42:J42"/>
    <mergeCell ref="A43:J43"/>
  </mergeCells>
  <pageMargins left="0.147638" right="0.147638" top="0.206693" bottom="0.206693" header="0.0" footer="0.0"/>
  <pageSetup paperSize="9" orientation="portrait"/>
  <rowBreaks count="0" manualBreakCount="0">
    </rowBreaks>
</worksheet>
</file>