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<sst xmlns="http://schemas.openxmlformats.org/spreadsheetml/2006/main" count="77" uniqueCount="77">
  <si>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</si>
  <si>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</si>
  <si>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</t>
  </si>
  <si>
    <t xml:space="preserve">Escala d'emergència.</t>
  </si>
  <si>
    <r>
      <rPr>
        <sz val="8.25"/>
        <color rgb="FF000000"/>
        <rFont val="Arial"/>
        <family val="2"/>
      </rPr>
      <t xml:space="preserve">Escala metàl·lica d'emergència situada en l'exterior de l'edifici, composta de muntants d'escala i replans, per a 7 plantes, d'altura màxima de planta 3 m, recta i amb dos trams rectes, amb una amplada útil de 1 m per a una sobrecàrrega d'ús de 400 kg/m², Euroclasse A1 de reacció al foc, segons UNE-EN 13501-1, elaborada en taller i muntada en obra mitjançant unions soldades. Composta de: FONAMENTACIÓ de formigó armat, realitzada amb formigó HA-25/F/20/XC2 fabricat en central, i acer UNE-EN 10080 B 500 S, amb una quantia aproximada de 50 kg/m³, formigonada sobre base de formigó de neteja, en el fons de l'excavació prèviament realitzada. ESTRUCTURA metàl·lica de perfils d'acer S 275 JR laminat en calent, formada per dos suports intermedis amb perfils HEB, muntant d'escala amb perfils IPE i biga mènsula per a suport de la biga de replà amb perfils HEB. ESGLAONAT I REPLÀ de xapa llagrimada d'acer galvanitzat, de 3 mm d'espessor i BARANA de 1,10 m d'altura, de tub d'acer laminat en fred, de 40x20x1,5 mm i 20x20x1,5 mm, col·locada en tot el seu perímetre i en el buit de l'escala. Inclús plaques d'ancoratge a la fonamentació i a l'estructura de l'edifici, peces especials i despunts. El preu no inclou l'excavació de la fonamentació.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</si>
  <si>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</si>
  <si>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</si>
  <si>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</si>
  <si>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</si>
  <si>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</si>
  <si>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</si>
  <si>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</si>
  <si>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</si>
  <si>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</si>
  <si>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</si>
  <si>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mt10haf010ctLc</t>
  </si>
  <si>
    <t xml:space="preserve">m³</t>
  </si>
  <si>
    <t xml:space="preserve">Formigó HA-25/F/20/XC2, fabricat en central.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</si>
  <si>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</si>
  <si>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</si>
  <si>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</si>
  <si>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</si>
  <si>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</si>
  <si>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</si>
  <si>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mt41esc010a</t>
  </si>
  <si>
    <t xml:space="preserve">U</t>
  </si>
  <si>
    <t xml:space="preserve">Mòdul d'escalera metàl·lica d'emergència, recta i amb dos trams rectes per planta de 3 m d'altura màxima, amb una amplada útil de 1 m, per una sobrecàrrega d'ús de 400 kg/m², Euroclasse A1 de reacció al foc, segons UNE-EN 13501-1, compost per: una estructura metàl·lica de perfils d'acer S 275 JR laminat en calent, formada per dos suports intermedis amb perfils HEB, muntant d'escala amb perfils IPE i biga mènsula per a suport de la biga de replà amb perfils HEB; esglaonat i replà de xapa llagrimada d'acer galvanitzat, de 3 mm d'espessor; i per una barana, de 1,10 m d'altura, de tub d'acer laminat en fred, de 40x20x1,5 mm i 20x20x1,5 mm, col·locada en tot el seu perímetre i en el buit de l'escala; amb preparació de superfícies en grau SA21/2 segons UNE-EN ISO 8501-1 i aplicació posterior de dues mans d'emprimació amb un espessor mínim de pel·lícula seca de 30 microns per ma; elaborat en taller.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</si>
  <si>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</si>
  <si>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</si>
  <si>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</si>
  <si>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</si>
  <si>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</si>
  <si>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</si>
  <si>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</si>
  <si>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</si>
  <si>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</si>
  <si>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</si>
  <si>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</si>
  <si>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</si>
  <si>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</si>
  <si>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</si>
  <si>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</si>
  <si>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</si>
  <si>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</si>
  <si>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</si>
  <si>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</si>
  <si>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</si>
  <si>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</si>
  <si>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</si>
  <si>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</si>
  <si>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</si>
  <si>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</si>
  <si>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</si>
  <si>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</si>
  <si>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</si>
  <si>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</si>
  <si>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</si>
  <si>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</si>
  <si>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</si>
  <si>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</si>
  <si>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</si>
  <si>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</si>
  <si>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</si>
  <si>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</si>
  <si>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</si>
  <si>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1.252,30€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</si>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</sst>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38" customWidth="1"/>
    <col min="4" max="4" width="6.63" customWidth="1"/>
    <col min="5" max="5" width="67.49" customWidth="1"/>
    <col min="6" max="6" width="5.61" customWidth="1"/>
    <col min="7" max="7" width="7.99" customWidth="1"/>
    <col min="8" max="8" width="3.91" customWidth="1"/>
    <col min="9" max="9" width="9.69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57.88</v>
      </c>
      <c r="I10" s="12"/>
      <c r="J10" s="12">
        <f ca="1">ROUND(INDIRECT(ADDRESS(ROW()+(0), COLUMN()+(-4), 1))*INDIRECT(ADDRESS(ROW()+(0), COLUMN()+(-2), 1)), 2)</f>
        <v>60.77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70.93</v>
      </c>
      <c r="I11" s="12"/>
      <c r="J11" s="12">
        <f ca="1">ROUND(INDIRECT(ADDRESS(ROW()+(0), COLUMN()+(-4), 1))*INDIRECT(ADDRESS(ROW()+(0), COLUMN()+(-2), 1)), 2)</f>
        <v>475.94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29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3039.92</v>
      </c>
      <c r="I14" s="12"/>
      <c r="J14" s="12">
        <f ca="1">ROUND(INDIRECT(ADDRESS(ROW()+(0), COLUMN()+(-4), 1))*INDIRECT(ADDRESS(ROW()+(0), COLUMN()+(-2), 1)), 2)</f>
        <v>21279.4</v>
      </c>
      <c r="K14" s="12"/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70</v>
      </c>
      <c r="G15" s="11"/>
      <c r="H15" s="12">
        <v>1.44</v>
      </c>
      <c r="I15" s="12"/>
      <c r="J15" s="12">
        <f ca="1">ROUND(INDIRECT(ADDRESS(ROW()+(0), COLUMN()+(-4), 1))*INDIRECT(ADDRESS(ROW()+(0), COLUMN()+(-2), 1)), 2)</f>
        <v>100.8</v>
      </c>
      <c r="K15" s="12"/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24.5</v>
      </c>
      <c r="G16" s="13"/>
      <c r="H16" s="14">
        <v>4.8</v>
      </c>
      <c r="I16" s="14"/>
      <c r="J16" s="14">
        <f ca="1">ROUND(INDIRECT(ADDRESS(ROW()+(0), COLUMN()+(-4), 1))*INDIRECT(ADDRESS(ROW()+(0), COLUMN()+(-2), 1)), 2)</f>
        <v>117.6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22121.9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11.36</v>
      </c>
      <c r="G19" s="11"/>
      <c r="H19" s="12">
        <v>54.88</v>
      </c>
      <c r="I19" s="12"/>
      <c r="J19" s="12">
        <f ca="1">ROUND(INDIRECT(ADDRESS(ROW()+(0), COLUMN()+(-4), 1))*INDIRECT(ADDRESS(ROW()+(0), COLUMN()+(-2), 1)), 2)</f>
        <v>623.44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23.184</v>
      </c>
      <c r="G20" s="13"/>
      <c r="H20" s="14">
        <v>3.42</v>
      </c>
      <c r="I20" s="14"/>
      <c r="J20" s="14">
        <f ca="1">ROUND(INDIRECT(ADDRESS(ROW()+(0), COLUMN()+(-4), 1))*INDIRECT(ADDRESS(ROW()+(0), COLUMN()+(-2), 1)), 2)</f>
        <v>79.29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702.73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0.104</v>
      </c>
      <c r="G23" s="11"/>
      <c r="H23" s="12">
        <v>27.47</v>
      </c>
      <c r="I23" s="12"/>
      <c r="J23" s="12">
        <f ca="1">ROUND(INDIRECT(ADDRESS(ROW()+(0), COLUMN()+(-4), 1))*INDIRECT(ADDRESS(ROW()+(0), COLUMN()+(-2), 1)), 2)</f>
        <v>2.86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0.156</v>
      </c>
      <c r="G24" s="11"/>
      <c r="H24" s="12">
        <v>24.43</v>
      </c>
      <c r="I24" s="12"/>
      <c r="J24" s="12">
        <f ca="1">ROUND(INDIRECT(ADDRESS(ROW()+(0), COLUMN()+(-4), 1))*INDIRECT(ADDRESS(ROW()+(0), COLUMN()+(-2), 1)), 2)</f>
        <v>3.81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0.397</v>
      </c>
      <c r="G25" s="11"/>
      <c r="H25" s="12">
        <v>27.47</v>
      </c>
      <c r="I25" s="12"/>
      <c r="J25" s="12">
        <f ca="1">ROUND(INDIRECT(ADDRESS(ROW()+(0), COLUMN()+(-4), 1))*INDIRECT(ADDRESS(ROW()+(0), COLUMN()+(-2), 1)), 2)</f>
        <v>10.91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2.381</v>
      </c>
      <c r="G26" s="11"/>
      <c r="H26" s="12">
        <v>24.43</v>
      </c>
      <c r="I26" s="12"/>
      <c r="J26" s="12">
        <f ca="1">ROUND(INDIRECT(ADDRESS(ROW()+(0), COLUMN()+(-4), 1))*INDIRECT(ADDRESS(ROW()+(0), COLUMN()+(-2), 1)), 2)</f>
        <v>58.17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31.88</v>
      </c>
      <c r="G27" s="11"/>
      <c r="H27" s="12">
        <v>27.47</v>
      </c>
      <c r="I27" s="12"/>
      <c r="J27" s="12">
        <f ca="1">ROUND(INDIRECT(ADDRESS(ROW()+(0), COLUMN()+(-4), 1))*INDIRECT(ADDRESS(ROW()+(0), COLUMN()+(-2), 1)), 2)</f>
        <v>875.74</v>
      </c>
      <c r="K27" s="12"/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31.88</v>
      </c>
      <c r="G28" s="13"/>
      <c r="H28" s="14">
        <v>24.43</v>
      </c>
      <c r="I28" s="14"/>
      <c r="J28" s="14">
        <f ca="1">ROUND(INDIRECT(ADDRESS(ROW()+(0), COLUMN()+(-4), 1))*INDIRECT(ADDRESS(ROW()+(0), COLUMN()+(-2), 1)), 2)</f>
        <v>778.83</v>
      </c>
      <c r="K28" s="14"/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1730.32</v>
      </c>
      <c r="K29" s="17"/>
    </row>
    <row r="30" spans="1:11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5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4">
        <f ca="1">ROUND(SUM(INDIRECT(ADDRESS(ROW()+(-2), COLUMN()+(2), 1)),INDIRECT(ADDRESS(ROW()+(-10), COLUMN()+(2), 1)),INDIRECT(ADDRESS(ROW()+(-14), COLUMN()+(2), 1))), 2)</f>
        <v>24554.9</v>
      </c>
      <c r="I31" s="14"/>
      <c r="J31" s="14">
        <f ca="1">ROUND(INDIRECT(ADDRESS(ROW()+(0), COLUMN()+(-4), 1))*INDIRECT(ADDRESS(ROW()+(0), COLUMN()+(-2), 1))/100, 2)</f>
        <v>491.1</v>
      </c>
      <c r="K31" s="14"/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5"/>
      <c r="I32" s="25"/>
      <c r="J32" s="26">
        <f ca="1">ROUND(SUM(INDIRECT(ADDRESS(ROW()+(-1), COLUMN()+(0), 1)),INDIRECT(ADDRESS(ROW()+(-3), COLUMN()+(0), 1)),INDIRECT(ADDRESS(ROW()+(-11), COLUMN()+(0), 1)),INDIRECT(ADDRESS(ROW()+(-15), COLUMN()+(0), 1))), 2)</f>
        <v>25046</v>
      </c>
      <c r="K32" s="26"/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/>
      <c r="I35" s="27" t="s">
        <v>69</v>
      </c>
      <c r="J35" s="27"/>
      <c r="K35" s="27" t="s">
        <v>70</v>
      </c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192005</v>
      </c>
      <c r="H36" s="29"/>
      <c r="I36" s="29">
        <v>192006</v>
      </c>
      <c r="J36" s="29"/>
      <c r="K36" s="29" t="s">
        <v>72</v>
      </c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